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phoenixgroup365.sharepoint.com/teams/PhoenixGroupSustainability/Shared Documents/2024 Reporting/04. Data/FY24 Data and Assurance/2024 ESG appendix/Updates post publication/"/>
    </mc:Choice>
  </mc:AlternateContent>
  <xr:revisionPtr revIDLastSave="37" documentId="13_ncr:1_{72EE4417-642F-4BEB-835F-C15DBC5D9C9D}" xr6:coauthVersionLast="47" xr6:coauthVersionMax="47" xr10:uidLastSave="{70C27523-2930-479C-AF3D-7FE004C5EFCD}"/>
  <workbookProtection workbookAlgorithmName="SHA-512" workbookHashValue="PSfiuSXKXPgh9A1OvyjZLH1x1zJe86bsuwhX4HQ3O8xQqXR5pG2aGyRlDSxSsY3k84XuxovMJYYJ96a2+YVRTA==" workbookSaltValue="4r5IF9eLhc0ZHEJvl00A1g==" workbookSpinCount="100000" lockStructure="1"/>
  <bookViews>
    <workbookView xWindow="6345" yWindow="-16320" windowWidth="29040" windowHeight="15840" tabRatio="884" firstSheet="2" activeTab="8" xr2:uid="{A05CDEB5-ACA8-4CAE-9899-96B2BAFAFC6F}"/>
  </bookViews>
  <sheets>
    <sheet name="2024 appendix starts here&gt;&gt;" sheetId="36" state="hidden" r:id="rId1"/>
    <sheet name="Stakeholder summary" sheetId="35" state="hidden" r:id="rId2"/>
    <sheet name="Cover" sheetId="20" r:id="rId3"/>
    <sheet name="Key information" sheetId="21" r:id="rId4"/>
    <sheet name="TOC" sheetId="19" r:id="rId5"/>
    <sheet name="Tracker" sheetId="39" state="hidden" r:id="rId6"/>
    <sheet name="1.1 Env. Emissions" sheetId="33" r:id="rId7"/>
    <sheet name="1.2 Env. Investment" sheetId="22" r:id="rId8"/>
    <sheet name="1.3 Env.Sector-level Investment" sheetId="40" r:id="rId9"/>
    <sheet name="1.4 Env. Operational &amp; SB" sheetId="23" r:id="rId10"/>
    <sheet name="2.1 Soc. Customer,SB,Community" sheetId="24" r:id="rId11"/>
    <sheet name="2.2 Soc. Employee" sheetId="26" r:id="rId12"/>
    <sheet name="2.3 Soc. DEI" sheetId="27" r:id="rId13"/>
    <sheet name="3. Governance" sheetId="28" r:id="rId14"/>
    <sheet name="4.1 SASB - Insurance" sheetId="29" r:id="rId15"/>
    <sheet name="4.2 SASB - AM &amp; Custody" sheetId="30" r:id="rId16"/>
    <sheet name="Cautionary Statements" sheetId="32" r:id="rId17"/>
    <sheet name="1.4 CDP data (internal use only" sheetId="38" state="hidden" r:id="rId18"/>
  </sheets>
  <definedNames>
    <definedName name="_xlnm._FilterDatabase" localSheetId="9" hidden="1">'1.4 Env. Operational &amp; SB'!$B$4:$G$59</definedName>
    <definedName name="_xlnm.Print_Area" localSheetId="6">'1.1 Env. Emissions'!$B$2:$G$35</definedName>
    <definedName name="_xlnm.Print_Area" localSheetId="7">'1.2 Env. Investment'!$B$2:$G$58</definedName>
    <definedName name="_xlnm.Print_Area" localSheetId="8">'1.3 Env.Sector-level Investment'!$B$2:$D$56</definedName>
    <definedName name="_xlnm.Print_Area" localSheetId="9">'1.4 Env. Operational &amp; SB'!$B$2:$G$58</definedName>
    <definedName name="_xlnm.Print_Area" localSheetId="10">'2.1 Soc. Customer,SB,Community'!$B$2:$F$18</definedName>
    <definedName name="_xlnm.Print_Area" localSheetId="11">'2.2 Soc. Employee'!$B$2:$F$48</definedName>
    <definedName name="_xlnm.Print_Area" localSheetId="12">'2.3 Soc. DEI'!$B$2:$F$25</definedName>
    <definedName name="_xlnm.Print_Area" localSheetId="13">'3. Governance'!$B$2:$F$22</definedName>
    <definedName name="_xlnm.Print_Area" localSheetId="14">'4.1 SASB - Insurance'!$B$2:$E$20</definedName>
    <definedName name="_xlnm.Print_Area" localSheetId="15">'4.2 SASB - AM &amp; Custody'!$B$2:$E$19</definedName>
    <definedName name="_xlnm.Print_Area" localSheetId="16">'Cautionary Statements'!$B$2:$B$9</definedName>
    <definedName name="_xlnm.Print_Area" localSheetId="2">Cover!$A$1:$Y$46</definedName>
    <definedName name="_xlnm.Print_Area" localSheetId="3">'Key information'!$B$2:$B$17</definedName>
    <definedName name="_xlnm.Print_Area" localSheetId="4">TOC!$B$2:$O$13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3" l="1"/>
  <c r="E6" i="33"/>
  <c r="D6" i="33"/>
  <c r="F34" i="23" l="1"/>
  <c r="E34" i="23"/>
</calcChain>
</file>

<file path=xl/sharedStrings.xml><?xml version="1.0" encoding="utf-8"?>
<sst xmlns="http://schemas.openxmlformats.org/spreadsheetml/2006/main" count="877" uniqueCount="540">
  <si>
    <t>Topic</t>
  </si>
  <si>
    <t>Stakeholder</t>
  </si>
  <si>
    <t>Comment</t>
  </si>
  <si>
    <t>People/Planet</t>
  </si>
  <si>
    <t>Operational</t>
  </si>
  <si>
    <t>Mariana Trusson</t>
  </si>
  <si>
    <t>Supplier</t>
  </si>
  <si>
    <t>Elliot Kilbride</t>
  </si>
  <si>
    <t>Investment</t>
  </si>
  <si>
    <t>Ryan Allison</t>
  </si>
  <si>
    <t>Illiquid investments</t>
  </si>
  <si>
    <t>Anand Rajagopal</t>
  </si>
  <si>
    <t>Customer satisfaction</t>
  </si>
  <si>
    <t>Leon Withyman</t>
  </si>
  <si>
    <t>Community volunteering</t>
  </si>
  <si>
    <t>Cammy Hamilton</t>
  </si>
  <si>
    <t>TBC with Darcy</t>
  </si>
  <si>
    <t>Community investment</t>
  </si>
  <si>
    <t>Lucy Symonds</t>
  </si>
  <si>
    <t>Employee</t>
  </si>
  <si>
    <t>Andrew Braid</t>
  </si>
  <si>
    <t>Health and safety</t>
  </si>
  <si>
    <t>Wayne Smyth</t>
  </si>
  <si>
    <t xml:space="preserve">DEI </t>
  </si>
  <si>
    <t>Andrew Braid/Neil Waters</t>
  </si>
  <si>
    <t>DEI - Board</t>
  </si>
  <si>
    <t>Vickie Reuben</t>
  </si>
  <si>
    <t>Governance</t>
  </si>
  <si>
    <t>Policies</t>
  </si>
  <si>
    <t>Betty Liu</t>
  </si>
  <si>
    <t>Invoice payment</t>
  </si>
  <si>
    <t>Grant Steven</t>
  </si>
  <si>
    <t>Complaints/processing</t>
  </si>
  <si>
    <t>Political donations</t>
  </si>
  <si>
    <t>Jen Summers</t>
  </si>
  <si>
    <t>Tax</t>
  </si>
  <si>
    <t>Sarah Pick/Stephen Campbell</t>
  </si>
  <si>
    <t>Data breaches</t>
  </si>
  <si>
    <t>Lauren Hutchinson/Roland Verhaaf</t>
  </si>
  <si>
    <t>Bribery breaches</t>
  </si>
  <si>
    <t>Julie Shillam/Ismail Raja</t>
  </si>
  <si>
    <t>Code of conduct</t>
  </si>
  <si>
    <t xml:space="preserve">Louise Murray </t>
  </si>
  <si>
    <t>TBC - leave?</t>
  </si>
  <si>
    <t>Speak up reports</t>
  </si>
  <si>
    <t>John Dodd</t>
  </si>
  <si>
    <t>SASB</t>
  </si>
  <si>
    <t>Legal proceedings</t>
  </si>
  <si>
    <t xml:space="preserve">Grant McCaig </t>
  </si>
  <si>
    <t>Complaints to claims</t>
  </si>
  <si>
    <t>Lee Smith</t>
  </si>
  <si>
    <t>Customer retention</t>
  </si>
  <si>
    <t>Robyn Flynn</t>
  </si>
  <si>
    <t>Informing customers</t>
  </si>
  <si>
    <t>Peter Scullion</t>
  </si>
  <si>
    <t>TBC - potentially more suitable stakeholder</t>
  </si>
  <si>
    <t>Risk - firm-wide</t>
  </si>
  <si>
    <t>Hassan Miah</t>
  </si>
  <si>
    <t>Risk - contracts</t>
  </si>
  <si>
    <t>TBC</t>
  </si>
  <si>
    <t>TBC with Jack</t>
  </si>
  <si>
    <t>Products</t>
  </si>
  <si>
    <t>Financials</t>
  </si>
  <si>
    <t>Laura Wang</t>
  </si>
  <si>
    <t>DEI</t>
  </si>
  <si>
    <t>Investee engagement</t>
  </si>
  <si>
    <t>Valeria Piani</t>
  </si>
  <si>
    <t>Whistleblowing</t>
  </si>
  <si>
    <t>Summary</t>
  </si>
  <si>
    <t>-This ESG data appendix summarises Phoenix Group plc's ESG metrics for the reporting year ended 31 December 2024.</t>
  </si>
  <si>
    <t>-This ESG datasheet forms part of our annual reporting suite, in addition to:</t>
  </si>
  <si>
    <t>Annual Report and Accounts 2024</t>
  </si>
  <si>
    <t>Sustainability Report 2024</t>
  </si>
  <si>
    <t>Stewardship Report</t>
  </si>
  <si>
    <t>Assured ESG Data Methodologies and Independent Practitioner’s Limited Assurance Report</t>
  </si>
  <si>
    <t>Key information about this document</t>
  </si>
  <si>
    <t>-Comparative information has been provided for 2023 and 2022 where available.</t>
  </si>
  <si>
    <t>-Baseline data has been provided for 2019 where applicable to Phoenix Group plc ESG targets. Where an alternative baseline year has been used, this is identified in the accompanying notes on each sheet.</t>
  </si>
  <si>
    <t>-Phoenix Group have appointed KPMG to provide independent limited assurance over certain ESG metrics, as indicated throughout this appendix. KPMG's Assured ESG Data Methodologies and Independent Practitioner’s Limited Assurance Report, can be in the link above, and on our website.</t>
  </si>
  <si>
    <t>-Phoenix Group plc have additionally reported under the Sustainability Accounting Standards Board (SASB) standards. This is our third year of SASB disclosures and we expect our disclosures to develop in line with emerging standards. We report metrics that are relevant to our business under both the 2023 Insurance and 2023 Asset Management and Custody standards.</t>
  </si>
  <si>
    <t>Limitations</t>
  </si>
  <si>
    <t xml:space="preserve">The quality of the data relied upon in sustainability and climate related disclosures is often not yet of the same standard as more traditional financial reporting and therefore presents an inherent limitation. Further development of reporting standards could materially impact the performance metrics, data points and targets contained in this Data Appendix. See tab 'Cautionary Statements' for further information </t>
  </si>
  <si>
    <t>Phoenix Group plc - ESG data for 2024 | Table of contents</t>
  </si>
  <si>
    <t>Section 1 - Environment</t>
  </si>
  <si>
    <t>Section 3 - Governance</t>
  </si>
  <si>
    <t>Emissions</t>
  </si>
  <si>
    <t>Sector-level Investment</t>
  </si>
  <si>
    <t>Operational &amp; Supplier Base (SB)</t>
  </si>
  <si>
    <t>Section 2 - Social</t>
  </si>
  <si>
    <t>Section 4 - SASB</t>
  </si>
  <si>
    <t>Customer, Supplier Base &amp; Community</t>
  </si>
  <si>
    <t>SASB - Insurance</t>
  </si>
  <si>
    <t>SASB - Asset Management (AM) &amp; Custody</t>
  </si>
  <si>
    <t>Diversity, Equity &amp; Inclusion</t>
  </si>
  <si>
    <t>Name</t>
  </si>
  <si>
    <t>Date</t>
  </si>
  <si>
    <t>Emailed</t>
  </si>
  <si>
    <t>Data received</t>
  </si>
  <si>
    <t>Methodology received</t>
  </si>
  <si>
    <t>Comments</t>
  </si>
  <si>
    <t>Marian Trusson</t>
  </si>
  <si>
    <t>Yes</t>
  </si>
  <si>
    <t>yes</t>
  </si>
  <si>
    <t xml:space="preserve">Elliot Killbride </t>
  </si>
  <si>
    <t xml:space="preserve">Emilie Gibney </t>
  </si>
  <si>
    <t>Andy Throburn</t>
  </si>
  <si>
    <t>Wayne Smith</t>
  </si>
  <si>
    <t xml:space="preserve">Andrew Braid </t>
  </si>
  <si>
    <t>Adam O'Farrell</t>
  </si>
  <si>
    <t>Emma Robertson</t>
  </si>
  <si>
    <t>N/A</t>
  </si>
  <si>
    <t>Sarah Pick</t>
  </si>
  <si>
    <t>Sarah Price</t>
  </si>
  <si>
    <t>Check SASB data</t>
  </si>
  <si>
    <t>Lauren Hutchison</t>
  </si>
  <si>
    <t>Jullie Shillam</t>
  </si>
  <si>
    <t>Kathryn Brice</t>
  </si>
  <si>
    <t>Mercedes PV</t>
  </si>
  <si>
    <t>Jo Parkin</t>
  </si>
  <si>
    <t>Betty Lui</t>
  </si>
  <si>
    <t>Environment - Emissions</t>
  </si>
  <si>
    <t xml:space="preserve">Assured </t>
  </si>
  <si>
    <t>2019 Baseline</t>
  </si>
  <si>
    <r>
      <t>Total emissions</t>
    </r>
    <r>
      <rPr>
        <vertAlign val="superscript"/>
        <sz val="11"/>
        <color theme="0"/>
        <rFont val="Phoenix Sans Medium"/>
        <family val="3"/>
      </rPr>
      <t>1</t>
    </r>
  </si>
  <si>
    <r>
      <t>Scope 1, 2 and 3 emissions  (million tCO</t>
    </r>
    <r>
      <rPr>
        <vertAlign val="subscript"/>
        <sz val="11"/>
        <rFont val="Phoenix Sans"/>
      </rPr>
      <t>2</t>
    </r>
    <r>
      <rPr>
        <sz val="11"/>
        <rFont val="Phoenix Sans"/>
        <family val="3"/>
      </rPr>
      <t>e)</t>
    </r>
  </si>
  <si>
    <t>-</t>
  </si>
  <si>
    <r>
      <t>Direct emissions</t>
    </r>
    <r>
      <rPr>
        <vertAlign val="superscript"/>
        <sz val="11"/>
        <color theme="0"/>
        <rFont val="Phoenix Sans Medium"/>
        <family val="3"/>
      </rPr>
      <t>1</t>
    </r>
  </si>
  <si>
    <r>
      <t>Scope 1 and 2 emissions (tCO</t>
    </r>
    <r>
      <rPr>
        <vertAlign val="subscript"/>
        <sz val="11"/>
        <color theme="1"/>
        <rFont val="Phoenix Sans"/>
        <family val="3"/>
      </rPr>
      <t>2</t>
    </r>
    <r>
      <rPr>
        <sz val="11"/>
        <color theme="1"/>
        <rFont val="Phoenix Sans"/>
        <family val="3"/>
      </rPr>
      <t>e)</t>
    </r>
  </si>
  <si>
    <r>
      <t>Scope 1 emissions (tCO</t>
    </r>
    <r>
      <rPr>
        <vertAlign val="subscript"/>
        <sz val="11"/>
        <rFont val="Phoenix Sans"/>
      </rPr>
      <t>2</t>
    </r>
    <r>
      <rPr>
        <sz val="11"/>
        <rFont val="Phoenix Sans"/>
        <family val="3"/>
      </rPr>
      <t>e)</t>
    </r>
  </si>
  <si>
    <t>✔</t>
  </si>
  <si>
    <r>
      <t>Scope 2 emissions (tCO</t>
    </r>
    <r>
      <rPr>
        <vertAlign val="subscript"/>
        <sz val="11"/>
        <rFont val="Phoenix Sans"/>
      </rPr>
      <t>2</t>
    </r>
    <r>
      <rPr>
        <sz val="11"/>
        <rFont val="Phoenix Sans"/>
        <family val="3"/>
      </rPr>
      <t xml:space="preserve">e) </t>
    </r>
  </si>
  <si>
    <r>
      <t>Indirect emissions</t>
    </r>
    <r>
      <rPr>
        <vertAlign val="superscript"/>
        <sz val="11"/>
        <color theme="0"/>
        <rFont val="Phoenix Sans Medium"/>
        <family val="3"/>
      </rPr>
      <t>2,3</t>
    </r>
  </si>
  <si>
    <r>
      <t>Total Scope 3 emissions (incl. cat 15)</t>
    </r>
    <r>
      <rPr>
        <vertAlign val="superscript"/>
        <sz val="11"/>
        <color theme="1"/>
        <rFont val="Phoenix Sans"/>
        <family val="3"/>
      </rPr>
      <t>4</t>
    </r>
    <r>
      <rPr>
        <sz val="11"/>
        <color theme="1"/>
        <rFont val="Phoenix Sans"/>
        <family val="3"/>
      </rPr>
      <t xml:space="preserve"> (million tCO</t>
    </r>
    <r>
      <rPr>
        <vertAlign val="subscript"/>
        <sz val="11"/>
        <color theme="1"/>
        <rFont val="Phoenix Sans"/>
      </rPr>
      <t>2</t>
    </r>
    <r>
      <rPr>
        <sz val="11"/>
        <color theme="1"/>
        <rFont val="Phoenix Sans"/>
      </rPr>
      <t>e</t>
    </r>
    <r>
      <rPr>
        <sz val="11"/>
        <color theme="1"/>
        <rFont val="Phoenix Sans"/>
        <family val="3"/>
      </rPr>
      <t>)</t>
    </r>
  </si>
  <si>
    <t>n/a</t>
  </si>
  <si>
    <r>
      <t>15. Investments</t>
    </r>
    <r>
      <rPr>
        <vertAlign val="superscript"/>
        <sz val="11"/>
        <color theme="1"/>
        <rFont val="Phoenix Sans"/>
        <family val="3"/>
      </rPr>
      <t>4</t>
    </r>
    <r>
      <rPr>
        <sz val="11"/>
        <color theme="1"/>
        <rFont val="Phoenix Sans"/>
        <family val="3"/>
      </rPr>
      <t xml:space="preserve"> (million tCO</t>
    </r>
    <r>
      <rPr>
        <vertAlign val="subscript"/>
        <sz val="11"/>
        <color theme="1"/>
        <rFont val="Phoenix Sans"/>
      </rPr>
      <t>2</t>
    </r>
    <r>
      <rPr>
        <sz val="11"/>
        <color theme="1"/>
        <rFont val="Phoenix Sans"/>
        <family val="3"/>
      </rPr>
      <t>e)</t>
    </r>
  </si>
  <si>
    <r>
      <t>Scope 3 emissions (excl. cat 15) (tCO</t>
    </r>
    <r>
      <rPr>
        <vertAlign val="subscript"/>
        <sz val="11"/>
        <rFont val="Phoenix Sans"/>
      </rPr>
      <t>2</t>
    </r>
    <r>
      <rPr>
        <sz val="11"/>
        <rFont val="Phoenix Sans"/>
        <family val="3"/>
      </rPr>
      <t>e)</t>
    </r>
  </si>
  <si>
    <r>
      <t>1. Purchased goods and services</t>
    </r>
    <r>
      <rPr>
        <vertAlign val="superscript"/>
        <sz val="11"/>
        <color theme="1"/>
        <rFont val="Phoenix Sans"/>
        <family val="3"/>
      </rPr>
      <t>5</t>
    </r>
  </si>
  <si>
    <r>
      <t>2. Capital goods</t>
    </r>
    <r>
      <rPr>
        <vertAlign val="superscript"/>
        <sz val="11"/>
        <color theme="1"/>
        <rFont val="Phoenix Sans"/>
        <family val="3"/>
      </rPr>
      <t>5</t>
    </r>
  </si>
  <si>
    <t>3. Fuel-and-energy-related-activities (not included in scope 1 or 2)</t>
  </si>
  <si>
    <t xml:space="preserve">4. Upstream transportation and distribution </t>
  </si>
  <si>
    <t>5. Waste generated in operations</t>
  </si>
  <si>
    <t xml:space="preserve">6. Business travel </t>
  </si>
  <si>
    <r>
      <t>7. Employee commuting</t>
    </r>
    <r>
      <rPr>
        <vertAlign val="superscript"/>
        <sz val="11"/>
        <color theme="1"/>
        <rFont val="Phoenix Sans"/>
        <family val="3"/>
      </rPr>
      <t>6</t>
    </r>
  </si>
  <si>
    <t>8. Upstream leased assets</t>
  </si>
  <si>
    <t>9. Downstream transportation and distribution</t>
  </si>
  <si>
    <t>10. Processing of sold products</t>
  </si>
  <si>
    <t>11. Use of sold products</t>
  </si>
  <si>
    <t>12. End of life treatment of sold products</t>
  </si>
  <si>
    <t>13. Downstream leased assets</t>
  </si>
  <si>
    <t>14. Franchises</t>
  </si>
  <si>
    <t>Notes</t>
  </si>
  <si>
    <t xml:space="preserve">1. Phoenix Group reports Scope 2 emissions using the GHG Protocol dual-reporting methodology, stating both figures calculated using the location-based method and market-based method. Market-based emissions remain the primary measure of GHG emissions for Phoenix Group, above location-based, to focus on the actual carbon impact of energy consumption. This recognises the organisation’s actions to promote sustainable procurement and improve environmental outcomes. </t>
  </si>
  <si>
    <t>2. For Scope 3, Phoenix Group has opted to report only Cat 1, 2, 3, 6, 7, 8 and 13 emissions (alongside Cat 15 - see Tab 1.2) for our indirect emissions. Other Scope 3 categories have been deemed immaterial for Phoenix Group</t>
  </si>
  <si>
    <t>3. See the Assured ESG Data Methodologies and Independent Practitioner’s Limited Assurance Report for description of how market-based and location-based methodologies have been used in calculating each Scope 3 metric</t>
  </si>
  <si>
    <t>4. Since the YE2023 reporting cycle, reporting capability was upgraded to enable investment portfolio emissions disclosures to relate to the latest financial year. The result is that there hasn’t been reporting against YE2020 and YE2022.</t>
  </si>
  <si>
    <t>5. The Group has revised its methodological approach to the calculation of Scope 3 Category 1 and Category 2 emissions resulting in new figures for YE2022 and YE2023. (According to the GHG Protocol Category 1 refers to emissions from our purchased goods and services and Category 2 refers to emissions from our capital goods purchases (CAPEX). Previously reported indicative figures can be found in in the 2023 Climate Report.</t>
  </si>
  <si>
    <t xml:space="preserve">6. Figure includes emissions associated with employee homeworking (using the EcoAct Homeworking Emissions Whitepaper 2020) </t>
  </si>
  <si>
    <t>Environment - Investment</t>
  </si>
  <si>
    <r>
      <t>Investment</t>
    </r>
    <r>
      <rPr>
        <vertAlign val="superscript"/>
        <sz val="11"/>
        <color theme="0"/>
        <rFont val="Phoenix Sans Medium"/>
        <family val="3"/>
      </rPr>
      <t>1,2</t>
    </r>
  </si>
  <si>
    <r>
      <t>Financed emissions</t>
    </r>
    <r>
      <rPr>
        <vertAlign val="superscript"/>
        <sz val="11"/>
        <color theme="1"/>
        <rFont val="Phoenix Sans Medium"/>
        <family val="3"/>
      </rPr>
      <t>3</t>
    </r>
  </si>
  <si>
    <r>
      <t>Absolute financed emissions (scope 3, category 15 - emissions from investments) for all assets in carbon emissions baseline (million tCO</t>
    </r>
    <r>
      <rPr>
        <vertAlign val="subscript"/>
        <sz val="11"/>
        <color theme="1"/>
        <rFont val="Phoenix Sans"/>
        <family val="3"/>
      </rPr>
      <t>2</t>
    </r>
    <r>
      <rPr>
        <sz val="11"/>
        <color theme="1"/>
        <rFont val="Phoenix Sans"/>
        <family val="3"/>
      </rPr>
      <t>e)</t>
    </r>
    <r>
      <rPr>
        <vertAlign val="superscript"/>
        <sz val="11"/>
        <color theme="1"/>
        <rFont val="Phoenix Sans"/>
        <family val="3"/>
      </rPr>
      <t>4</t>
    </r>
  </si>
  <si>
    <t xml:space="preserve">Absolute financed emissions (scope 3, category 15) - listed equity </t>
  </si>
  <si>
    <t>Absolute financed emissions (scope 3, category 15) - listed credit</t>
  </si>
  <si>
    <t>Absolute financed emissions (scope 3, category 15) - sovereign debt</t>
  </si>
  <si>
    <t>Absolute financed emissions (scope 3, category 15) - real estate</t>
  </si>
  <si>
    <t>Absolute financed emissions (scope 3, category 15) - illiquid credit</t>
  </si>
  <si>
    <t>Absolute financed emissions (scope 3, category 15) - equity release mortgages</t>
  </si>
  <si>
    <t>New in 2024</t>
  </si>
  <si>
    <r>
      <t>Absolute financed emissions (scope 3, category 15) from the scope 3 emissions of investee companies</t>
    </r>
    <r>
      <rPr>
        <vertAlign val="superscript"/>
        <sz val="11"/>
        <rFont val="Phoenix Sans"/>
        <family val="3"/>
      </rPr>
      <t>5</t>
    </r>
  </si>
  <si>
    <t>Emissions intensity</t>
  </si>
  <si>
    <r>
      <t>Economic emissions intensity (EVIC) for all assets within our control and influence (tCO</t>
    </r>
    <r>
      <rPr>
        <vertAlign val="subscript"/>
        <sz val="11"/>
        <rFont val="Phoenix Sans"/>
      </rPr>
      <t>2</t>
    </r>
    <r>
      <rPr>
        <sz val="11"/>
        <rFont val="Phoenix Sans"/>
        <family val="3"/>
      </rPr>
      <t>e/£m invested) – 2030 target scope</t>
    </r>
  </si>
  <si>
    <r>
      <t>Economic emissions intensity (EVIC) for listed equity and credit (tCO</t>
    </r>
    <r>
      <rPr>
        <vertAlign val="subscript"/>
        <sz val="11"/>
        <rFont val="Phoenix Sans"/>
        <family val="3"/>
      </rPr>
      <t>2</t>
    </r>
    <r>
      <rPr>
        <sz val="11"/>
        <rFont val="Phoenix Sans"/>
        <family val="3"/>
      </rPr>
      <t>e/£m invested)</t>
    </r>
  </si>
  <si>
    <r>
      <t>Economic emissions intensity (EVIC) for listed equity (tCO</t>
    </r>
    <r>
      <rPr>
        <vertAlign val="subscript"/>
        <sz val="11"/>
        <rFont val="Phoenix Sans"/>
        <family val="3"/>
      </rPr>
      <t>2</t>
    </r>
    <r>
      <rPr>
        <sz val="11"/>
        <rFont val="Phoenix Sans"/>
        <family val="3"/>
      </rPr>
      <t>e/£m invested)</t>
    </r>
  </si>
  <si>
    <r>
      <t>Economic emissions intensity (EVIC) for listed credit (tCO</t>
    </r>
    <r>
      <rPr>
        <vertAlign val="subscript"/>
        <sz val="11"/>
        <rFont val="Phoenix Sans"/>
        <family val="3"/>
      </rPr>
      <t>2</t>
    </r>
    <r>
      <rPr>
        <sz val="11"/>
        <rFont val="Phoenix Sans"/>
        <family val="3"/>
      </rPr>
      <t>e/£m invested)</t>
    </r>
  </si>
  <si>
    <r>
      <t>Economic emissions intensity (EVIC) for sovereign debt (tCO</t>
    </r>
    <r>
      <rPr>
        <vertAlign val="subscript"/>
        <sz val="11"/>
        <rFont val="Phoenix Sans"/>
        <family val="3"/>
      </rPr>
      <t>2</t>
    </r>
    <r>
      <rPr>
        <sz val="11"/>
        <rFont val="Phoenix Sans"/>
        <family val="3"/>
      </rPr>
      <t>e/£m invested)</t>
    </r>
  </si>
  <si>
    <r>
      <t>Economic emissions intensity (EVIC) for real estate (tCO</t>
    </r>
    <r>
      <rPr>
        <vertAlign val="subscript"/>
        <sz val="11"/>
        <color theme="1"/>
        <rFont val="Phoenix Sans"/>
        <family val="3"/>
      </rPr>
      <t>2</t>
    </r>
    <r>
      <rPr>
        <sz val="11"/>
        <color theme="1"/>
        <rFont val="Phoenix Sans"/>
        <family val="3"/>
      </rPr>
      <t>e/£m invested)</t>
    </r>
  </si>
  <si>
    <r>
      <t>Economic emissions intensity (EVIC) for illiquid credit (tCO</t>
    </r>
    <r>
      <rPr>
        <vertAlign val="subscript"/>
        <sz val="11"/>
        <color theme="1"/>
        <rFont val="Phoenix Sans"/>
        <family val="3"/>
      </rPr>
      <t>2</t>
    </r>
    <r>
      <rPr>
        <sz val="11"/>
        <color theme="1"/>
        <rFont val="Phoenix Sans"/>
        <family val="3"/>
      </rPr>
      <t>e/£m invested)</t>
    </r>
  </si>
  <si>
    <r>
      <t>Economic emissions intensity (EVIC) for equity release mortgages (tCO</t>
    </r>
    <r>
      <rPr>
        <vertAlign val="subscript"/>
        <sz val="11"/>
        <color theme="1"/>
        <rFont val="Phoenix Sans"/>
        <family val="3"/>
      </rPr>
      <t>2</t>
    </r>
    <r>
      <rPr>
        <sz val="11"/>
        <color theme="1"/>
        <rFont val="Phoenix Sans"/>
        <family val="3"/>
      </rPr>
      <t>e/£m invested)</t>
    </r>
  </si>
  <si>
    <r>
      <t>Revenue emissions intensity (WACI) for listed equity (tCO</t>
    </r>
    <r>
      <rPr>
        <vertAlign val="subscript"/>
        <sz val="11"/>
        <color theme="1"/>
        <rFont val="Phoenix Sans"/>
        <family val="3"/>
      </rPr>
      <t>2</t>
    </r>
    <r>
      <rPr>
        <sz val="11"/>
        <color theme="1"/>
        <rFont val="Phoenix Sans"/>
        <family val="3"/>
      </rPr>
      <t xml:space="preserve">e/$m revenue)  </t>
    </r>
  </si>
  <si>
    <r>
      <t>Revenue emissions intensity (WACI) for listed credit (tCO</t>
    </r>
    <r>
      <rPr>
        <vertAlign val="subscript"/>
        <sz val="11"/>
        <color theme="1"/>
        <rFont val="Phoenix Sans"/>
        <family val="3"/>
      </rPr>
      <t>2</t>
    </r>
    <r>
      <rPr>
        <sz val="11"/>
        <color theme="1"/>
        <rFont val="Phoenix Sans"/>
        <family val="3"/>
      </rPr>
      <t xml:space="preserve">e/$m revenue)  </t>
    </r>
  </si>
  <si>
    <r>
      <t>Data quality and coverage</t>
    </r>
    <r>
      <rPr>
        <vertAlign val="superscript"/>
        <sz val="11"/>
        <color theme="1"/>
        <rFont val="Phoenix Sans Medium"/>
        <family val="3"/>
      </rPr>
      <t>6</t>
    </r>
  </si>
  <si>
    <t>Data quality score - total</t>
  </si>
  <si>
    <t>Data quality score - listed equity</t>
  </si>
  <si>
    <t>Data quality score - listed credit</t>
  </si>
  <si>
    <t>Data quality score - sovereign debt</t>
  </si>
  <si>
    <t>Data quality score - real estate</t>
  </si>
  <si>
    <t>Data quality score - illiquid credit</t>
  </si>
  <si>
    <t xml:space="preserve">Data quality score - Equity Release Mortgages </t>
  </si>
  <si>
    <t>Data coverage (% of AUA) - listed equity</t>
  </si>
  <si>
    <t>Data coverage (% of AUA) - listed credit</t>
  </si>
  <si>
    <t>Data coverage (% of AUA) - sovereign debt</t>
  </si>
  <si>
    <t>Data coverage (% of AUA) - real estate</t>
  </si>
  <si>
    <t>Data coverage (% of AUA) - illiquid credit</t>
  </si>
  <si>
    <t>Data coverage (% of AUA) - Equity Release Mortgages</t>
  </si>
  <si>
    <t>Other</t>
  </si>
  <si>
    <r>
      <t>Percentage of illiquid asset originations in sustainable or transition investments for the shareholder portfolio</t>
    </r>
    <r>
      <rPr>
        <vertAlign val="superscript"/>
        <sz val="11"/>
        <color theme="1"/>
        <rFont val="Phoenix Sans"/>
        <family val="3"/>
      </rPr>
      <t>7</t>
    </r>
  </si>
  <si>
    <t>Percentage of listed asset portfolio invested in companies with SBTi targets (% of AUA)</t>
  </si>
  <si>
    <t>Percentage of listed assets exposed to high-transition risk sectors (% of AUA)</t>
  </si>
  <si>
    <t>Percentage of listed assets absolute emissions exposed to high-transition risk sectors (% of absolute emissions)</t>
  </si>
  <si>
    <t>Percentage of listed assets exposed to the fossil fuel industry (% of AUA)</t>
  </si>
  <si>
    <t>Percentage of listed asset portfolio AUA represented by Top 10 emitting counterparties</t>
  </si>
  <si>
    <t xml:space="preserve">Percentage of listed asset portfolio absolute emissions represented by Top 10 emitting counterparties </t>
  </si>
  <si>
    <t>Average data quality score of Top 10 emitting counterparties</t>
  </si>
  <si>
    <t>Number of Top 10 emitting investee companies with SBTI targets</t>
  </si>
  <si>
    <t xml:space="preserve">1. In line with emerging industry best practice, we have evolved our reporting processes to disclose asset data as at theYE2023 position. This means that our YE2023 position reflects asset values as at YE2023, and carbon emissions from calendar year 2022 (the latest year for which emissions data is readily available). Our YE2022 reporting captured asset values as at YE2021 (i.e. a one year time lag) and carbon emissions from calendar year 2020, which explains why there are no values in the 2022 column.  Moving to a more timely asset data position results in a more accurate reflection of our current position for YE2023 reporting. One of the limitations of this methodological development is that we now operate to accelerated reporting timelines. YE2023 asset data is not readily available for a small proportion of our investment portfolio due to these accelerated timelines, resulting in the need to appropriately scale the Q3 2023 asset position by way of a proxy. </t>
  </si>
  <si>
    <t>2. Our YE2023 position also includes assets acquired through our purchase of SunLife of Canada UK (SLOC UK). We have not re-baselined our year-end 2019 position to include SLOC assets, as the carbon intensity profile of this portfolio is comparable to the remainder of the Group investment portfolio.</t>
  </si>
  <si>
    <t>3. Our data coverage metric represents the proportion of our investments that we have been able to successfully calculate financed emissions for. As at YE2024, total portfolio data coverage is 89%</t>
  </si>
  <si>
    <t>4. We expanded our carbon footprint baseline to include illiquid credit assets in 2023. As a result, illiquid credit assets are included in the 2019 and 2023 data presentation only.</t>
  </si>
  <si>
    <t xml:space="preserve">5. Absolute financed emissions (Scope 3, Category 15) captures the Scope 3 emissions of certain investees across asset classes. See the Assured ESG Data Methodologies and Independent Practitioner’s Limited Assurance Report for detailed description of calculation methodologies. </t>
  </si>
  <si>
    <t xml:space="preserve">6. The data quality score is used to indicate the quality/reliability of the source data used to derive emissions values for individual issuers. PCAF defines a data quality scale (per the table below from p.57 of the PCAF Standard) with 1 being the most reliable and 5 the least. The approach we have used broadly maps to the PCAF criteria (https://carbonaccountingfinancials.com/standard) </t>
  </si>
  <si>
    <t>7. Previously reported as 'percentage of illiquid asset originations in sustainable investments for the shareholder portfolio'. From 2023, our  data includes transition assets. For our criteria, please see our Assurance Statement and Data Methodologies document that accompanies our 2024 Sustainability Report and Annual Reports and Accounts.</t>
  </si>
  <si>
    <t>Environment - Sector-level Investment</t>
  </si>
  <si>
    <t>AUA (£bn)</t>
  </si>
  <si>
    <t>Communication Services</t>
  </si>
  <si>
    <t xml:space="preserve">Consumer Discretionary </t>
  </si>
  <si>
    <t>Consumer Staples</t>
  </si>
  <si>
    <t>Energy</t>
  </si>
  <si>
    <t>Health Care</t>
  </si>
  <si>
    <t xml:space="preserve">Industrials </t>
  </si>
  <si>
    <t>Information Technology</t>
  </si>
  <si>
    <t xml:space="preserve">Materials </t>
  </si>
  <si>
    <t>Real Estate</t>
  </si>
  <si>
    <t xml:space="preserve">Unknown </t>
  </si>
  <si>
    <t>Utilities</t>
  </si>
  <si>
    <t>Total</t>
  </si>
  <si>
    <t>Total Emissions (tCO2e)</t>
  </si>
  <si>
    <t>Emissions Intensity (EVIC) (tCO2/£m)</t>
  </si>
  <si>
    <t>Environment - Operational and Supply Chain</t>
  </si>
  <si>
    <r>
      <t>Operational</t>
    </r>
    <r>
      <rPr>
        <vertAlign val="superscript"/>
        <sz val="11"/>
        <color theme="0"/>
        <rFont val="Phoenix Sans Medium"/>
        <family val="3"/>
      </rPr>
      <t>1</t>
    </r>
  </si>
  <si>
    <r>
      <t xml:space="preserve">Emissions - market-based </t>
    </r>
    <r>
      <rPr>
        <b/>
        <sz val="11"/>
        <color theme="1"/>
        <rFont val="Phoenix Sans Medium"/>
      </rPr>
      <t xml:space="preserve"> </t>
    </r>
    <r>
      <rPr>
        <sz val="11"/>
        <color theme="1"/>
        <rFont val="Phoenix Sans Medium"/>
      </rPr>
      <t>(tCO</t>
    </r>
    <r>
      <rPr>
        <vertAlign val="subscript"/>
        <sz val="11"/>
        <color theme="1"/>
        <rFont val="Phoenix Sans Medium"/>
      </rPr>
      <t>2</t>
    </r>
    <r>
      <rPr>
        <sz val="11"/>
        <color theme="1"/>
        <rFont val="Phoenix Sans Medium"/>
      </rPr>
      <t xml:space="preserve">e) </t>
    </r>
  </si>
  <si>
    <t xml:space="preserve">Total Scope 1, 2 and 3 emissions Cat 3, 6, 7, 8, 13 </t>
  </si>
  <si>
    <t xml:space="preserve">Scope 1 and 2 emissions </t>
  </si>
  <si>
    <t xml:space="preserve">Scope 1 emissions </t>
  </si>
  <si>
    <t xml:space="preserve">Scope 2 emissions </t>
  </si>
  <si>
    <t xml:space="preserve">Scope 3 emissions Cat 3, 6, 7, 8, 13 </t>
  </si>
  <si>
    <r>
      <t>Carbon offsets retired</t>
    </r>
    <r>
      <rPr>
        <vertAlign val="superscript"/>
        <sz val="11"/>
        <rFont val="Phoenix Sans"/>
        <family val="3"/>
      </rPr>
      <t>2</t>
    </r>
  </si>
  <si>
    <r>
      <t>Emissions - location-based (tCO</t>
    </r>
    <r>
      <rPr>
        <vertAlign val="subscript"/>
        <sz val="11"/>
        <color theme="1"/>
        <rFont val="Phoenix Sans Medium"/>
      </rPr>
      <t>2</t>
    </r>
    <r>
      <rPr>
        <sz val="11"/>
        <color theme="1"/>
        <rFont val="Phoenix Sans Medium"/>
        <family val="3"/>
      </rPr>
      <t>e)</t>
    </r>
  </si>
  <si>
    <t>Total Scope 1, 2 and 3 emissions Cat 3, 6, 7, 8, 13</t>
  </si>
  <si>
    <r>
      <t>Intensity ratios</t>
    </r>
    <r>
      <rPr>
        <vertAlign val="superscript"/>
        <sz val="11"/>
        <color theme="1"/>
        <rFont val="Phoenix Sans Medium"/>
        <family val="3"/>
      </rPr>
      <t>3,4</t>
    </r>
  </si>
  <si>
    <r>
      <t>Emissions (Scope 1 and 2) on a per floor area intensity (kgCO</t>
    </r>
    <r>
      <rPr>
        <vertAlign val="subscript"/>
        <sz val="11"/>
        <color theme="1"/>
        <rFont val="Phoenix Sans"/>
        <family val="3"/>
      </rPr>
      <t>2</t>
    </r>
    <r>
      <rPr>
        <sz val="11"/>
        <color theme="1"/>
        <rFont val="Phoenix Sans"/>
        <family val="3"/>
      </rPr>
      <t>e/m</t>
    </r>
    <r>
      <rPr>
        <vertAlign val="superscript"/>
        <sz val="11"/>
        <color theme="1"/>
        <rFont val="Phoenix Sans"/>
        <family val="3"/>
      </rPr>
      <t>2</t>
    </r>
    <r>
      <rPr>
        <sz val="11"/>
        <color theme="1"/>
        <rFont val="Phoenix Sans"/>
        <family val="3"/>
      </rPr>
      <t>) - market-based</t>
    </r>
  </si>
  <si>
    <r>
      <t>Emissions (Scope 1 and 2) on a per full-time equivalent employee ('FTE') intensity (tCO</t>
    </r>
    <r>
      <rPr>
        <vertAlign val="subscript"/>
        <sz val="11"/>
        <color theme="1"/>
        <rFont val="Phoenix Sans"/>
        <family val="3"/>
      </rPr>
      <t>2</t>
    </r>
    <r>
      <rPr>
        <sz val="11"/>
        <color theme="1"/>
        <rFont val="Phoenix Sans"/>
        <family val="3"/>
      </rPr>
      <t>e/FTE) - market-based</t>
    </r>
  </si>
  <si>
    <t>Percentage reduction in Scope 1 and 2 emissions from occupied premises (per FTE) from 2019 - market-based</t>
  </si>
  <si>
    <r>
      <t>Emissions (Scope 1 and 2) on a per floor area intensity (kgCO</t>
    </r>
    <r>
      <rPr>
        <vertAlign val="subscript"/>
        <sz val="11"/>
        <color theme="1"/>
        <rFont val="Phoenix Sans"/>
        <family val="3"/>
      </rPr>
      <t>2</t>
    </r>
    <r>
      <rPr>
        <sz val="11"/>
        <color theme="1"/>
        <rFont val="Phoenix Sans"/>
        <family val="3"/>
      </rPr>
      <t>e/m</t>
    </r>
    <r>
      <rPr>
        <vertAlign val="superscript"/>
        <sz val="11"/>
        <color theme="1"/>
        <rFont val="Phoenix Sans"/>
        <family val="3"/>
      </rPr>
      <t>2</t>
    </r>
    <r>
      <rPr>
        <sz val="11"/>
        <color theme="1"/>
        <rFont val="Phoenix Sans"/>
        <family val="3"/>
      </rPr>
      <t>) - location-based</t>
    </r>
  </si>
  <si>
    <r>
      <t>Emissions (Scope 1 and 2) on a per full-time equivalent employee ('FTE') intensity (tCO</t>
    </r>
    <r>
      <rPr>
        <vertAlign val="subscript"/>
        <sz val="11"/>
        <color theme="1"/>
        <rFont val="Phoenix Sans"/>
        <family val="3"/>
      </rPr>
      <t>2</t>
    </r>
    <r>
      <rPr>
        <sz val="11"/>
        <color theme="1"/>
        <rFont val="Phoenix Sans"/>
        <family val="3"/>
      </rPr>
      <t>e/FTE) - location-based</t>
    </r>
  </si>
  <si>
    <t>Percentage reduction in Scope 1 and 2 emissions from occupied premises (per FTE) from prior year - location-based</t>
  </si>
  <si>
    <r>
      <t>Scope 3 emissions Cat 6 on a per full-time equivalent employee ('FTE') intensity (tCO</t>
    </r>
    <r>
      <rPr>
        <vertAlign val="subscript"/>
        <sz val="11"/>
        <color theme="1"/>
        <rFont val="Phoenix Sans"/>
        <family val="3"/>
      </rPr>
      <t>2</t>
    </r>
    <r>
      <rPr>
        <sz val="11"/>
        <color theme="1"/>
        <rFont val="Phoenix Sans"/>
        <family val="3"/>
      </rPr>
      <t xml:space="preserve">e/FTE) </t>
    </r>
  </si>
  <si>
    <t>New in 2023</t>
  </si>
  <si>
    <t>Total energy consumption (GWh)</t>
  </si>
  <si>
    <t xml:space="preserve">Building Electricity  </t>
  </si>
  <si>
    <t>Building Natural Gas</t>
  </si>
  <si>
    <t xml:space="preserve">Business Travel </t>
  </si>
  <si>
    <t>Homeworking Electricity</t>
  </si>
  <si>
    <t>Homeworking Natural Gas</t>
  </si>
  <si>
    <t>Direct energy consumption (GWh)</t>
  </si>
  <si>
    <t>Non-renewable energy consumption</t>
  </si>
  <si>
    <t>Total renewable energy consumption</t>
  </si>
  <si>
    <t xml:space="preserve">Percentage of renewable electricity procured across our occupied premises </t>
  </si>
  <si>
    <t>c.100%</t>
  </si>
  <si>
    <t>Waste</t>
  </si>
  <si>
    <t>Total waste produced (tonnes)</t>
  </si>
  <si>
    <t>Total waste recycled/reused</t>
  </si>
  <si>
    <t xml:space="preserve">Total waste disposed </t>
  </si>
  <si>
    <t>Waste landfilled</t>
  </si>
  <si>
    <t>Waste otherwise disposed</t>
  </si>
  <si>
    <t>Waste with unknown disposal method</t>
  </si>
  <si>
    <t>Percentage of waste diverted away from landfill</t>
  </si>
  <si>
    <t>Percentage of total waste recycled or re-used</t>
  </si>
  <si>
    <r>
      <t>Supplier Base</t>
    </r>
    <r>
      <rPr>
        <vertAlign val="superscript"/>
        <sz val="11"/>
        <color theme="0"/>
        <rFont val="Phoenix Sans Medium"/>
        <family val="3"/>
      </rPr>
      <t>5</t>
    </r>
  </si>
  <si>
    <r>
      <t>Scope 3 emissions Cat 1 and 2 (tCO</t>
    </r>
    <r>
      <rPr>
        <vertAlign val="subscript"/>
        <sz val="11"/>
        <color theme="1"/>
        <rFont val="Phoenix Sans"/>
        <family val="3"/>
      </rPr>
      <t>2</t>
    </r>
    <r>
      <rPr>
        <sz val="11"/>
        <color theme="1"/>
        <rFont val="Phoenix Sans"/>
        <family val="3"/>
      </rPr>
      <t>e)</t>
    </r>
  </si>
  <si>
    <t xml:space="preserve">2022 Baseline </t>
  </si>
  <si>
    <r>
      <t>Scope 3 emissions Cat 1 and 2 on a per £spend intensity (tCO</t>
    </r>
    <r>
      <rPr>
        <vertAlign val="subscript"/>
        <sz val="11"/>
        <color theme="1"/>
        <rFont val="Phoenix Sans"/>
        <family val="3"/>
      </rPr>
      <t>2</t>
    </r>
    <r>
      <rPr>
        <sz val="11"/>
        <color theme="1"/>
        <rFont val="Phoenix Sans"/>
        <family val="3"/>
      </rPr>
      <t>e/£m)</t>
    </r>
  </si>
  <si>
    <t>Supplier CDP engagement participation</t>
  </si>
  <si>
    <r>
      <t xml:space="preserve">1. Refer to the Streamlined Energy and Carbon Reporting ('SECR') statement within our Annual Report and Accounts on pages </t>
    </r>
    <r>
      <rPr>
        <sz val="11"/>
        <rFont val="Phoenix Sans"/>
      </rPr>
      <t>80-81</t>
    </r>
    <r>
      <rPr>
        <sz val="11"/>
        <color theme="1"/>
        <rFont val="Phoenix Sans"/>
        <family val="3"/>
      </rPr>
      <t xml:space="preserve"> for our operational Greenhouse gas ('GHG') emissions and energy consumption methodology and supporting disclosure.</t>
    </r>
  </si>
  <si>
    <t xml:space="preserve">2. Our supplier of natural gas continues to purchase Gold Standard certified carbon offsets. These offsets are retired at source by the supplier. These offsets do not count towards the Group's emissions reductions. </t>
  </si>
  <si>
    <t>3. Renewable energy procurement has been taken into account from 2022 onwards for intensity metrics.</t>
  </si>
  <si>
    <r>
      <t>4. The per full-time equivalent employee ('FTE') intensity methodology was amended for 2023 to retain TUPE-transferred colleagues that remain undertaking work exclusively for Phoenix Group within our  FTE number. Using the previous methodology, which does not include these additional FTEs, Phoenix Group’s market and location-based FTE intensity metrics in 2023 were 0.35 tCO</t>
    </r>
    <r>
      <rPr>
        <vertAlign val="subscript"/>
        <sz val="11"/>
        <color theme="1"/>
        <rFont val="Phoenix Sans"/>
      </rPr>
      <t>2</t>
    </r>
    <r>
      <rPr>
        <sz val="11"/>
        <color theme="1"/>
        <rFont val="Phoenix Sans"/>
        <family val="3"/>
      </rPr>
      <t>/FTE and 0.75 tCO</t>
    </r>
    <r>
      <rPr>
        <vertAlign val="subscript"/>
        <sz val="11"/>
        <color theme="1"/>
        <rFont val="Phoenix Sans"/>
      </rPr>
      <t>2</t>
    </r>
    <r>
      <rPr>
        <sz val="11"/>
        <color theme="1"/>
        <rFont val="Phoenix Sans"/>
        <family val="3"/>
      </rPr>
      <t xml:space="preserve">/FTE, respectively. </t>
    </r>
  </si>
  <si>
    <t>5. Phoenix Group in previous years has relied upon a hybrid methodology of the GHG Protocol Quantis Tool and a supplier specific environmentally extended input-output (EEIO) model derived from CDP data. In 2023, the Group as part of its data enhancement exercise, created a bespoke in-house EEIO for all of its supply chain emissions calculations. Where supplier specific carbon information was not available via the CDP engagement survey, we used an industrial sector average emission factor supplied by the UK Government. Using this methodology, we have indicatively modelled our supply chain emissions from 2022 to 2023.</t>
  </si>
  <si>
    <t xml:space="preserve">Social - Customer, Supplier Base &amp; Community </t>
  </si>
  <si>
    <t>Assured</t>
  </si>
  <si>
    <t>Customer</t>
  </si>
  <si>
    <t>Combined Group customer satisfaction score (telephony)</t>
  </si>
  <si>
    <t>Combined Group customer satisfaction score (digital)</t>
  </si>
  <si>
    <t>Supply Chain</t>
  </si>
  <si>
    <t xml:space="preserve">Percentage of  suppliers by spend where  Human Rights  risk assessments have been undertaken </t>
  </si>
  <si>
    <t>Community</t>
  </si>
  <si>
    <r>
      <t>Colleague volunteering hours donated in local community</t>
    </r>
    <r>
      <rPr>
        <vertAlign val="superscript"/>
        <sz val="11"/>
        <rFont val="Phoenix Sans"/>
        <family val="3"/>
      </rPr>
      <t>1</t>
    </r>
  </si>
  <si>
    <r>
      <t>Total value of community contributions (excl management costs) (£)</t>
    </r>
    <r>
      <rPr>
        <vertAlign val="superscript"/>
        <sz val="11"/>
        <rFont val="Phoenix Sans"/>
        <family val="3"/>
      </rPr>
      <t>2,</t>
    </r>
    <r>
      <rPr>
        <vertAlign val="superscript"/>
        <sz val="11"/>
        <color theme="1"/>
        <rFont val="Phoenix Sans"/>
        <family val="3"/>
      </rPr>
      <t>3</t>
    </r>
  </si>
  <si>
    <t>Total leverage - donations by colleagues, GAYE and third parties (£)</t>
  </si>
  <si>
    <t>1. Data covers all colleagues with the exception of those previously employed by Sun Life of Canada (SLOC).</t>
  </si>
  <si>
    <t>2. Previously reported as 'total donations from Phoenix Group suppliers (£)', KPI name updated to reflect inclusion of donations from other non-colleague third parties.</t>
  </si>
  <si>
    <t xml:space="preserve">2. Previously Phoenix Group has reported 'Total Donations by Phoenix Group (£)'. See 2023 ESG Data Appendix for figures </t>
  </si>
  <si>
    <t>3. This includes cash donations, employee volunteering time, in-kind products/services per the B4SI framework</t>
  </si>
  <si>
    <t>Social - Employee</t>
  </si>
  <si>
    <r>
      <t>Colleague engagement survey results</t>
    </r>
    <r>
      <rPr>
        <vertAlign val="superscript"/>
        <sz val="11"/>
        <color theme="0"/>
        <rFont val="Phoenix Sans Medium"/>
        <family val="3"/>
      </rPr>
      <t>1</t>
    </r>
  </si>
  <si>
    <t>Colleague engagement employee net promoter score (eNPS)</t>
  </si>
  <si>
    <t>eNPS: "How likely is it you would recommend Phoenix Group as a place to work?"</t>
  </si>
  <si>
    <t>eNPS: "If you were offered the same job at another organisation, how likely is it you would stay at Phoenix Group?"</t>
  </si>
  <si>
    <t>eNPS: "Overall, how satisfied are you working at Phoenix Group?"</t>
  </si>
  <si>
    <t xml:space="preserve">Staff turnover - voluntary </t>
  </si>
  <si>
    <t>Staff turnover - involuntary</t>
  </si>
  <si>
    <r>
      <t>6.9%</t>
    </r>
    <r>
      <rPr>
        <vertAlign val="superscript"/>
        <sz val="11"/>
        <color theme="1"/>
        <rFont val="Phoenix Sans"/>
        <family val="3"/>
      </rPr>
      <t>2</t>
    </r>
  </si>
  <si>
    <r>
      <t>4.9%</t>
    </r>
    <r>
      <rPr>
        <vertAlign val="superscript"/>
        <sz val="11"/>
        <color theme="1"/>
        <rFont val="Phoenix Sans"/>
        <family val="3"/>
      </rPr>
      <t>2</t>
    </r>
  </si>
  <si>
    <t>Staff turnover - total</t>
  </si>
  <si>
    <r>
      <t>12.1%</t>
    </r>
    <r>
      <rPr>
        <vertAlign val="superscript"/>
        <sz val="11"/>
        <color theme="1"/>
        <rFont val="Phoenix Sans"/>
        <family val="3"/>
      </rPr>
      <t>3</t>
    </r>
  </si>
  <si>
    <r>
      <t>13.6%</t>
    </r>
    <r>
      <rPr>
        <vertAlign val="superscript"/>
        <sz val="11"/>
        <color theme="1"/>
        <rFont val="Phoenix Sans"/>
        <family val="3"/>
      </rPr>
      <t>3</t>
    </r>
  </si>
  <si>
    <t xml:space="preserve">Days lost through sickness absence </t>
  </si>
  <si>
    <t xml:space="preserve">Average employee sickness absence rates per FTE (days) </t>
  </si>
  <si>
    <t>Number of reportable accidents under Reporting of Incidents, Disease and Dangerous Occurrence Regulations (‘RIDDOR’)</t>
  </si>
  <si>
    <t>Number of fatalities</t>
  </si>
  <si>
    <t>Percentage of employees represented by staff representation body</t>
  </si>
  <si>
    <t>Percentage of employees who have a formalised annual appraisal</t>
  </si>
  <si>
    <t xml:space="preserve">Number of employees that participate in Phoenix Group’s Sharesave scheme </t>
  </si>
  <si>
    <t xml:space="preserve">Number of employees that participate in Phoenix Group’s share incentive plan </t>
  </si>
  <si>
    <t xml:space="preserve">Number of employees </t>
  </si>
  <si>
    <t xml:space="preserve">Percentage of employees aged 16 to 18 years </t>
  </si>
  <si>
    <t xml:space="preserve">Percentage of employees aged 19 to 25 years </t>
  </si>
  <si>
    <t xml:space="preserve">Percentage of employees aged 26 to 35 years </t>
  </si>
  <si>
    <t xml:space="preserve">Percentage of employees aged 36 to 45 years </t>
  </si>
  <si>
    <t xml:space="preserve">Percentage of employees aged 46 to 55 years </t>
  </si>
  <si>
    <t xml:space="preserve">Percentage of employees aged 56 to 65 years </t>
  </si>
  <si>
    <t xml:space="preserve">Percentage of employees aged over 65 years </t>
  </si>
  <si>
    <t xml:space="preserve">Percentage of employees working on permanent contract terms </t>
  </si>
  <si>
    <t>Percentage of employees working on fixed term contracts</t>
  </si>
  <si>
    <t xml:space="preserve">Percentage of employees opting to work part-time </t>
  </si>
  <si>
    <t>Number of graduates accepted</t>
  </si>
  <si>
    <t>Percentage of accepted graduates that are women</t>
  </si>
  <si>
    <t>Number of apprentices accepted</t>
  </si>
  <si>
    <t>Percentage of accepted apprentices that are women</t>
  </si>
  <si>
    <t>Total number of new employee hires</t>
  </si>
  <si>
    <t>Percentage of open positions filled by internal candidates</t>
  </si>
  <si>
    <t>Number of employees by country</t>
  </si>
  <si>
    <t>UK</t>
  </si>
  <si>
    <t>Ireland</t>
  </si>
  <si>
    <t xml:space="preserve">Germany </t>
  </si>
  <si>
    <t>Austria</t>
  </si>
  <si>
    <t>Bermuda</t>
  </si>
  <si>
    <t>1. All colleague engagement survey results are measured by employee net promoter score, which is calculated by subtracting the percentage of detractors (employees scoring 0-6) from the percentage of promoters (employees scoring 9-10).</t>
  </si>
  <si>
    <t>2. This excludes the TUPE transfer of 803 persons across the year, including this movement would result in total staff turnover of 18.3%.</t>
  </si>
  <si>
    <t>3. This excludes the TUPE transfer of 803 persons across the year, including this movement would result in total staff turnover of 23.5%.</t>
  </si>
  <si>
    <t>Social - Diversity, Equity and Inclusion</t>
  </si>
  <si>
    <t>Ethnicity</t>
  </si>
  <si>
    <r>
      <t>Percentage of Board of Directors that is of Black, Asian or Minority Ethnic background</t>
    </r>
    <r>
      <rPr>
        <vertAlign val="superscript"/>
        <sz val="11"/>
        <color theme="1"/>
        <rFont val="Phoenix Sans"/>
        <family val="3"/>
      </rPr>
      <t>1</t>
    </r>
  </si>
  <si>
    <r>
      <t>Percentage of Executive Committee that is of Black, Asian or Minority Ethnic background</t>
    </r>
    <r>
      <rPr>
        <vertAlign val="superscript"/>
        <sz val="11"/>
        <color theme="1"/>
        <rFont val="Phoenix Sans"/>
        <family val="3"/>
      </rPr>
      <t>1</t>
    </r>
  </si>
  <si>
    <r>
      <t xml:space="preserve">Percentage of </t>
    </r>
    <r>
      <rPr>
        <sz val="11"/>
        <rFont val="Phoenix Sans"/>
        <family val="3"/>
      </rPr>
      <t xml:space="preserve">Senior Leadership </t>
    </r>
    <r>
      <rPr>
        <sz val="11"/>
        <color theme="1"/>
        <rFont val="Phoenix Sans"/>
        <family val="3"/>
      </rPr>
      <t>that is of Black, Asian or Minority Ethnic background</t>
    </r>
    <r>
      <rPr>
        <vertAlign val="superscript"/>
        <sz val="11"/>
        <color theme="1"/>
        <rFont val="Phoenix Sans"/>
        <family val="3"/>
      </rPr>
      <t>1</t>
    </r>
  </si>
  <si>
    <r>
      <t>Percentage of Senior Leadership that is of Black background</t>
    </r>
    <r>
      <rPr>
        <vertAlign val="superscript"/>
        <sz val="11"/>
        <color theme="1"/>
        <rFont val="Phoenix Sans"/>
        <family val="3"/>
      </rPr>
      <t>1</t>
    </r>
  </si>
  <si>
    <t xml:space="preserve">Percentage of Group employees of Black, Asian or Minority Ethnic background </t>
  </si>
  <si>
    <t xml:space="preserve">Monthly Group Black, Asian or Minority Ethnic pay gap </t>
  </si>
  <si>
    <t>Gender</t>
  </si>
  <si>
    <r>
      <t>Percentage of Board of Directors that are women</t>
    </r>
    <r>
      <rPr>
        <vertAlign val="superscript"/>
        <sz val="11"/>
        <color theme="1"/>
        <rFont val="Phoenix Sans"/>
        <family val="3"/>
      </rPr>
      <t>1</t>
    </r>
  </si>
  <si>
    <r>
      <t>Percentage of Executive Committee that are women</t>
    </r>
    <r>
      <rPr>
        <vertAlign val="superscript"/>
        <sz val="11"/>
        <color theme="1"/>
        <rFont val="Phoenix Sans"/>
        <family val="3"/>
      </rPr>
      <t>1</t>
    </r>
  </si>
  <si>
    <r>
      <t>Percentage of Senior Leadership that are women</t>
    </r>
    <r>
      <rPr>
        <vertAlign val="superscript"/>
        <sz val="11"/>
        <color theme="1"/>
        <rFont val="Phoenix Sans"/>
        <family val="3"/>
      </rPr>
      <t>1</t>
    </r>
  </si>
  <si>
    <t>Percentage of employees that are women</t>
  </si>
  <si>
    <t>Number of women in top 100 paying roles</t>
  </si>
  <si>
    <r>
      <t>Percentage of green/amber successors that are women</t>
    </r>
    <r>
      <rPr>
        <vertAlign val="superscript"/>
        <sz val="11"/>
        <color theme="1"/>
        <rFont val="Phoenix Sans"/>
        <family val="3"/>
      </rPr>
      <t>2</t>
    </r>
  </si>
  <si>
    <t>Monthly Group gender pay gap</t>
  </si>
  <si>
    <t>Share of women in all management positions, including junior, middle and top management (as % of total management positions)</t>
  </si>
  <si>
    <t>Share of women in management positions in revenue-generating functions (e.g. sales) as % of all such managers (i.e. excluding support functions such as HR, IT, Legal, etc.)</t>
  </si>
  <si>
    <t>Share of women in STEM-related positions (as % of total STEM positions)</t>
  </si>
  <si>
    <t>1. Further breakdown of leadership split refer to tab 4.2, for more detail on calculation methodology, see Assured Data Methodologies 2024.</t>
  </si>
  <si>
    <t>2. This metric measures the percentage of successors classified as either ready now successors (green) or those 1-2 years away (amber) for Executive Committee roles that are women.</t>
  </si>
  <si>
    <t xml:space="preserve">Percentage of invoices paid within 60 days   </t>
  </si>
  <si>
    <r>
      <t>Political donations</t>
    </r>
    <r>
      <rPr>
        <vertAlign val="superscript"/>
        <sz val="11"/>
        <color theme="1"/>
        <rFont val="Phoenix Sans"/>
        <family val="3"/>
      </rPr>
      <t>1</t>
    </r>
    <r>
      <rPr>
        <sz val="11"/>
        <color theme="1"/>
        <rFont val="Phoenix Sans"/>
        <family val="3"/>
      </rPr>
      <t xml:space="preserve"> (£)</t>
    </r>
  </si>
  <si>
    <r>
      <t>Tax reporting on a tax jurisdiction basis (£m)</t>
    </r>
    <r>
      <rPr>
        <vertAlign val="superscript"/>
        <sz val="11"/>
        <color theme="1"/>
        <rFont val="Phoenix Sans Medium"/>
      </rPr>
      <t>2</t>
    </r>
    <r>
      <rPr>
        <sz val="11"/>
        <color theme="1"/>
        <rFont val="Phoenix Sans Medium"/>
      </rPr>
      <t>:</t>
    </r>
  </si>
  <si>
    <t>Global tax contribution</t>
  </si>
  <si>
    <r>
      <t>n/a</t>
    </r>
    <r>
      <rPr>
        <vertAlign val="superscript"/>
        <sz val="11"/>
        <color theme="1"/>
        <rFont val="Phoenix Sans"/>
        <family val="3"/>
      </rPr>
      <t>2</t>
    </r>
  </si>
  <si>
    <t>Germany</t>
  </si>
  <si>
    <r>
      <t>Number of material data protection breaches</t>
    </r>
    <r>
      <rPr>
        <vertAlign val="superscript"/>
        <sz val="11"/>
        <color theme="1"/>
        <rFont val="Phoenix Sans"/>
        <family val="3"/>
      </rPr>
      <t>3</t>
    </r>
  </si>
  <si>
    <r>
      <t>Number of bribery breaches against Financial Crime Policy</t>
    </r>
    <r>
      <rPr>
        <vertAlign val="superscript"/>
        <sz val="11"/>
        <color theme="1"/>
        <rFont val="Phoenix Sans"/>
        <family val="3"/>
      </rPr>
      <t>4</t>
    </r>
  </si>
  <si>
    <t>Percentage completion of code of conduct training and attestation</t>
  </si>
  <si>
    <r>
      <t>Number of Speak Up reports</t>
    </r>
    <r>
      <rPr>
        <vertAlign val="superscript"/>
        <sz val="11"/>
        <color theme="1"/>
        <rFont val="Phoenix Sans"/>
        <family val="3"/>
      </rPr>
      <t>5</t>
    </r>
  </si>
  <si>
    <t>1. We are a politically neutral organisation and did not make any political donations or incur any political expenditure (within the ordinary meaning of those words) in 2024. We regularly engage with regulators and policymakers (including those associated with political parties and governments) and we have provided information on areas of expenditure incurred as a result of this engagement in our Annual Report and Accounts.</t>
  </si>
  <si>
    <t>2. We disclose tax contribution at a one-year lag.</t>
  </si>
  <si>
    <t>3. We define material breaches as incidents that have resulted in action from the regulator, previously reported as ' 'number of IT security/data breaches'.</t>
  </si>
  <si>
    <t>4. Previously reported as 'number of bribery and corruption breaches'.</t>
  </si>
  <si>
    <t xml:space="preserve">5. Of the 18 reports, 11 were triaged as 'speak up disclosures' and investigated in accordance with Phoenix's Speak Up processes; the remaining seven related to people policy matters and were taken forward through our HR channels. Whilst no material wrongdoing was found to have taken place, our investigations resulted in various recommendations for the business which have been taken forward. Employee survey scores indicated colleagues generally felt that Phoenix Group was a psychologically safe environment where they can speak up freely and had a strong belief that serious misconduct would be dealt with appropriately. </t>
  </si>
  <si>
    <t xml:space="preserve">SASB - Insurance </t>
  </si>
  <si>
    <t>Accounting Metric</t>
  </si>
  <si>
    <t>Code</t>
  </si>
  <si>
    <t>Insurance</t>
  </si>
  <si>
    <t>Transparent information and fair advice for customers</t>
  </si>
  <si>
    <t>Total amount of monetary losses as a result of legal proceedings associated with marketing and communication of insurance product related information to new and returning customers</t>
  </si>
  <si>
    <t>FN-IN-270a.1</t>
  </si>
  <si>
    <t>Complaints-to-claims ratio</t>
  </si>
  <si>
    <t>FN-IN-270a.2</t>
  </si>
  <si>
    <t>This metric is not a regulatory or statutory requirement, and the Group does not currently report on it. Complaints data is available on our customer support webpage (https://www.thephoenixgroup.com/customer-support/)</t>
  </si>
  <si>
    <t>Customer retention rate</t>
  </si>
  <si>
    <t>FN-IN-270a.3</t>
  </si>
  <si>
    <t>94%
Please note that estimates have been used where FY24  actuals data was unavailable. This only affected a small proportion of products (specifically some of the ReAssure Inforce Annuities &amp; Phoenix New business Annuities) and all of the remaining data was sourced from monthly Actuals reports / SME’s.</t>
  </si>
  <si>
    <t>Description of approach to informing customers about products</t>
  </si>
  <si>
    <t>FN-IN-270a.4</t>
  </si>
  <si>
    <t>Phoenix Group is committed to giving its customers the information required to be fully informed about the products they hold with the group, allowing them to make good decisions regarding their financial future. This applies to  customers at the point of purchase and existing customers throughout their financial journey with the company. Documents are reviewed on a regular basis to ensure they meet all required legislation and contain the information required to keep customers fully informed on the costs, benefits and values associated with their product. Any guarantees or restrictions that apply are clearly pointed out to customers.
Phoenix continues to move towards conducting more business through its online capability. Significant investment is being made to further enhance this offering which we believe will drive our long term sustainability goals and lead to better customer engagement. 
Documents at the point of claim are designed to support customers at a time when they may be vulnerable and we signpost that help is always available to any customers who require it.</t>
  </si>
  <si>
    <t>Incorporation of environmental, social and governance factors in investment management</t>
  </si>
  <si>
    <t>Description of approach to incorporation of environmental, social, and governance (ESG) factors in investment management processes and strategies</t>
  </si>
  <si>
    <t>FN-IN-410a.2</t>
  </si>
  <si>
    <t>Refer to Our Approach to ESG integration (https://www.thephoenixgroup.com/media/kv3ftjvq/our-approach-to-esg-integration.pdf)</t>
  </si>
  <si>
    <t xml:space="preserve">Policies designed to incentivise responsible behaviour </t>
  </si>
  <si>
    <t>Discussion of products or product features that incentivise health, safety or environmentally responsible actions or behaviours</t>
  </si>
  <si>
    <t>FN-IN-410b.2</t>
  </si>
  <si>
    <t>We engage customers in sustainability through our Sustainable Multi Asset Universal Strategic Lifestyle Profile - it has targets to reduce carbon intensity by 50%, increase green revenues by 50% and enhance ESG scores by at least 10%. For more information on our Sustainable Multi-Asset Universal Strategic Lifestyle Profile, see: https://library.standardlife.co.uk/invsum_1esg.pdf</t>
  </si>
  <si>
    <t>Financed emissions</t>
  </si>
  <si>
    <t>Absolute gross financed emissions, disaggregated by (1) Scope 1, (2) Scope 2 and (3)  Scope 3</t>
  </si>
  <si>
    <t>FN-IN-410c.1</t>
  </si>
  <si>
    <r>
      <t>We disclose the following metrics within our ESG data appendix (ref</t>
    </r>
    <r>
      <rPr>
        <sz val="11"/>
        <rFont val="Phoenix Sans"/>
        <family val="3"/>
      </rPr>
      <t>er tab 1.2 Env. - Investment):</t>
    </r>
    <r>
      <rPr>
        <sz val="11"/>
        <color theme="1"/>
        <rFont val="Phoenix Sans"/>
        <family val="3"/>
      </rPr>
      <t xml:space="preserve">
-Absolute gross financed emissions - total scope 1 and 2
-Absolute gross financed emissions - total scope 3</t>
    </r>
  </si>
  <si>
    <t>Gross exposure for each industry by asset class</t>
  </si>
  <si>
    <t>FN-IN-410c.2</t>
  </si>
  <si>
    <r>
      <t>We disclose the following metrics within our ESG data appendix (refer</t>
    </r>
    <r>
      <rPr>
        <sz val="11"/>
        <rFont val="Phoenix Sans"/>
        <family val="3"/>
      </rPr>
      <t xml:space="preserve"> tab 1.2 Env. - Investment):</t>
    </r>
    <r>
      <rPr>
        <sz val="11"/>
        <color theme="1"/>
        <rFont val="Phoenix Sans"/>
        <family val="3"/>
      </rPr>
      <t xml:space="preserve">
-Percentage exposure to high transition risk sectors within listed asset portfolio (listed credit and listed equity) 
-Percentage of listed asset portfolio emissions attributable to investee companies in high transition risk sectors</t>
    </r>
  </si>
  <si>
    <t xml:space="preserve">Percentage of gross exposure included in the financed emissions calculation </t>
  </si>
  <si>
    <t>FN-IN-410c.3</t>
  </si>
  <si>
    <r>
      <t xml:space="preserve">We disclose the % of Assets under Administration ('AUA') captured in our absolute gross financed emissions within our </t>
    </r>
    <r>
      <rPr>
        <sz val="11"/>
        <rFont val="Phoenix Sans"/>
        <family val="3"/>
      </rPr>
      <t>Annual Report.</t>
    </r>
    <r>
      <rPr>
        <sz val="11"/>
        <color rgb="FF000000"/>
        <rFont val="Phoenix Sans"/>
        <family val="3"/>
      </rPr>
      <t xml:space="preserve"> </t>
    </r>
  </si>
  <si>
    <t>Description of the methodology used to calculate financed emissions</t>
  </si>
  <si>
    <t>FN-IN-410c.4</t>
  </si>
  <si>
    <t>Refer to our Assured ESG Data Methodologies and Independent Practitioner’s Limited Assurance Report  for a description of our financed emissions methodology.</t>
  </si>
  <si>
    <t>Physical risk exposure</t>
  </si>
  <si>
    <t>Description of approach to incorporation of environmental risks into (1) the underwriting process for individual contracts and (2) the management of firm-level risks and capital adequacy</t>
  </si>
  <si>
    <t>FN-IN-450a.3</t>
  </si>
  <si>
    <t>Refer to our TCFD disclosures in our Annual Report  and Accounts.</t>
  </si>
  <si>
    <t>Systemic risk management</t>
  </si>
  <si>
    <t>Exposure to derivative instruments by category: (1) total potential exposure to noncentrally cleared derivatives, (2) total fair value of acceptable collateral posted with the Central Clearinghouse, and (3) total potential exposure to centrally cleared derivatives</t>
  </si>
  <si>
    <t>FN-IN-550a.1</t>
  </si>
  <si>
    <t>Refer to Note E3 Derivatives and E4 Collateral arrangements  (pg 225 - 228) of the 2024 Annual Report and Accounts</t>
  </si>
  <si>
    <t>Total fair value of securities lending collateral assets</t>
  </si>
  <si>
    <t>FN-IN-550a.2</t>
  </si>
  <si>
    <t xml:space="preserve">Refer to Note E4 Collateral arrangements (page 226-228) of the 2024 Annual Report and Accounts </t>
  </si>
  <si>
    <t>Description of approach to managing capital and liquidity-related risks associated with systemic non-insurance activities</t>
  </si>
  <si>
    <t>FN-IN-550a.3</t>
  </si>
  <si>
    <t>For disclosures on principal risks and mitigating actions, refer to pages 46-49 in the 2024 Annual Report and Accounts.</t>
  </si>
  <si>
    <t>Activity metrics</t>
  </si>
  <si>
    <t>Number of policies in force, by segment: (1) property and casualty, (2) life, (3) assumed reinsurance</t>
  </si>
  <si>
    <t>FN-IN-000.A</t>
  </si>
  <si>
    <t>Pensions &amp; Savings: 6.3m
Retirement Solutions: 1.7m
Europe: 0.5m
SunLife, Protection &amp; Other: 2.6m
With Profits: 1m
Grand Total: 12m</t>
  </si>
  <si>
    <t>SASB - Asset Management &amp; Custody</t>
  </si>
  <si>
    <t>Asset Management &amp; Custody</t>
  </si>
  <si>
    <t>1) Number and (2) percentage of covered employees with a record of investment-related investigations, consumer-initiated complaints, private civil litigations, or other regulatory proceedings</t>
  </si>
  <si>
    <t>FN-AC-270a.1</t>
  </si>
  <si>
    <t>0 employees with a record of relevant legal proceedings.</t>
  </si>
  <si>
    <t>Total amount of monetary losses as a result of legal proceedings associated with marketing and communication of financial product related information to new and returning customers</t>
  </si>
  <si>
    <t>FN-AC-270a.2</t>
  </si>
  <si>
    <t>Description of approach to informing customers about products and services</t>
  </si>
  <si>
    <t>FN-AC-270a.3</t>
  </si>
  <si>
    <t>Refer to tab 4.1  FN-IN-270a.4</t>
  </si>
  <si>
    <t>Employee diversity and inclusion</t>
  </si>
  <si>
    <t>Percentage of gender and racial/ethic group representation for (1) executive management, (2) non-executive management, (3) professionals, and (4) all other employees</t>
  </si>
  <si>
    <t>FN-AC-330a.1</t>
  </si>
  <si>
    <t>Percentage representation of women:
(1) 50% - Executive
(2) 39.6% - Director and senior leader
(3) 47.5% - Specialist
(4) 55% - Associate
Percentage of Black, Asian or Minority Ethnic representation: 
(1) 0% - Executive
(2) 9.3% - Director and senior leader
(3) 14.2% - Specialist
(4) 16.1% - Associate</t>
  </si>
  <si>
    <t>Incorporation of environmental, social and governance factors in investment management &amp; advisory</t>
  </si>
  <si>
    <t>Amount of assets under management, by asset class, that employ (1) integration of environmental, social and governance (ESG) issues, (2) sustainability theme investing, and (3) screening</t>
  </si>
  <si>
    <t>FN-AC-410a.1</t>
  </si>
  <si>
    <r>
      <t>(1) We consider ESG issues across our whole portfolio where we exercise influence and control
(2) 64% of illiquid asset originations in the shareholder portfolio in 2024 were sustainable or transition assets (https://www.thephoenixgroup.com/media/jddhno5b/sustainable-finance-classification-framework-for-private-markets.pdf)
(3)</t>
    </r>
    <r>
      <rPr>
        <sz val="11"/>
        <rFont val="Phoenix Sans"/>
        <family val="3"/>
      </rPr>
      <t>We apply our Group exclusion policy to all assets over which we have control or significant influence, subject to implementation with our asset management partners. Currently it applies to all except one of our actively managed mandates in equity and corporate credit. For passive mandates, we are rolling out our Climate Aware benchmarks, developed in collaboration with FTSE Russell, that incorporate the exclusion policy in the index construction. This is already in place for our US Equities and will be rolled out to remaining equity regions throughout 2025. Additionally, our SDR labelled funds use the Group exclusion policy as a baseline, complemented by both tighter thresholds for fossil fuel activities and additional screens as appropriate</t>
    </r>
    <r>
      <rPr>
        <sz val="11"/>
        <color theme="1"/>
        <rFont val="Phoenix Sans"/>
        <family val="3"/>
      </rPr>
      <t>.</t>
    </r>
  </si>
  <si>
    <t>Description of approach to incorporation of environmental, social, and governance (ESG) factors in investment and/or wealth management processes and strategies</t>
  </si>
  <si>
    <t>FN-AC-410a.2</t>
  </si>
  <si>
    <r>
      <t xml:space="preserve">Our sustainable investment and stewardship approaches are core components of our sustainability strategy and investment principles and are key enablers to fulfil our vision in the best interests of our customers, shareholders and stakeholders.
In 2023, we confirmed the key ESG priorities for stewardship and portfolio monitoring by taking into consideration our customers’ views, insights from our updated materiality assessments, potential impacts on our portfolios across regions and sectors, availability of data and the existence of collaborative initiatives to join. As a result, we kept our focus on addressing the risks and opportunities on climate change, nature, human rights and controversies linked to the breach of the United Nations Global Compact (‘UNGC’) Principles. 
For more detail on Phoenix's incorporation of ESG factors into investment processes and strategies, see </t>
    </r>
    <r>
      <rPr>
        <sz val="11"/>
        <rFont val="Phoenix Sans"/>
        <family val="3"/>
      </rPr>
      <t xml:space="preserve">our Stewardship Report. </t>
    </r>
  </si>
  <si>
    <t>Description of proxy voting and investee engagement policies and procedures</t>
  </si>
  <si>
    <t>FN-AC-410a.3</t>
  </si>
  <si>
    <t>Refer to the following documents on our sustainable investments webpage (https://www.thephoenixgroup.com/our-impact/planet/sustainable-investments/)
-	Stewardship Policy
-	Global Voting Principles
-	Our Expectations of Corporate Management</t>
  </si>
  <si>
    <t>FN-AC-410b.1</t>
  </si>
  <si>
    <t>For information regarding our financed emissions please refer to tab 1.2</t>
  </si>
  <si>
    <t>Total amount of assets under management ('AUM') included in the financed emissions disclosure</t>
  </si>
  <si>
    <t>FN-AC-410b.2</t>
  </si>
  <si>
    <t xml:space="preserve">£198bn </t>
  </si>
  <si>
    <t>Percentage of total assets under management ('AUM') included in the financed emissions calculation</t>
  </si>
  <si>
    <t>FN-AC-410b.3</t>
  </si>
  <si>
    <t>FN-AC-410b.4</t>
  </si>
  <si>
    <t xml:space="preserve">See Assured ESG Data Methodologies and Independent Practitioner’s Limited Assurance Report for detailed description of methodologies used to calculate Phoenix's financed emissions. </t>
  </si>
  <si>
    <t>Business ethics</t>
  </si>
  <si>
    <t>Total amount of monetary losses as a result of legal proceedings associated with fraud, insider trading, anti-trust, anti-competitive behaviour, market manipulation, malpractice, or other related financial industry laws or regulations</t>
  </si>
  <si>
    <t>FN-AC-510a.1</t>
  </si>
  <si>
    <t>Description of whistle-blower policies and procedures</t>
  </si>
  <si>
    <t>FN-AC-510a.2</t>
  </si>
  <si>
    <t>Refer to Our Code of Conduct, pg. 40 (https://www.thephoenixgroup.com/media/kywbmsks/code-of-conduct.pdf)</t>
  </si>
  <si>
    <t>Total assets under management ('AUM')</t>
  </si>
  <si>
    <t>FN-AC-000.A</t>
  </si>
  <si>
    <t xml:space="preserve">For disclosures on our Assets under Administration ('AUA'), refer to page 40 and pages 325-328 in our 2024 Annual Report and Accounts. </t>
  </si>
  <si>
    <t>Basis of preparation</t>
  </si>
  <si>
    <t>The reader should be aware that this report and the information contained within it, is prepared on the following basis: 
- The preparation of this report requires the application of a number of key judgements and also requires assumptions and best estimates to be made at a given point in time. There is a risk that the judgement exercised, or the estimates or assumptions used, may subsequently turn out to be incorrect. These judgements and resulting data presented in this report are not a substitute for judgements and analysis made independently by the reader; 
- The disclosures in the 2024 Sustainability Report use a greater number and level of judgements, assumptions and estimates, including with respect to the classification of sustainability and climate related activities, than the Group’s reporting of historical financial information. These judgements, assumptions and estimates are highly likely to change over time, and, when coupled with the longer time frames used in these disclosures, make any assessment of materiality inherently uncertain; 
- The Group’s sustainability and climate risk analysis and net zero transition planning will continue to evolve and the data underlying the Group’s analysis and strategy remain subject to change over time. As a result, the Group expects that certain sustainability and climate related disclosures made in this report are likely to be amended, updated, recalculated or restated in the future; 
- This report uses climate models, external climate data and other sources/methodologies, each of which are subject to ongoing refinement and modifications beyond our control; 
- The outputs of these models, external data and other sources/methodologies can be materially affected by the quality of the underlying data used. They may be subject to uncertainties affecting the accuracy of their outputs. There is a risk that the outputs may be misinterpreted or misused when dealing with developing themes, such as climate related disclosures and other environmental, social and governance data points, due to the lack of market standards, historical reference points and benchmark data, as well as the inability to rely on historical data as a strong indicator of future trajectories, in the case of climate change and its evolution; 
- In general, the quality of the data relied upon in sustainability and climate related disclosures is often not yet of the same standard as more traditional financial reporting and therefore presents an inherent limitation. Further development of reporting standards could materially impact the performance metrics, data points and targets contained in this report; and 
- As standards, frameworks and practices continue to evolve, it may mean subsequent reports do not allow a reader to compare performance metrics, data points or targets from one reporting period to another, on a direct like-by-like basis.</t>
  </si>
  <si>
    <t>Caution to references and materials</t>
  </si>
  <si>
    <t xml:space="preserve">Any graphics or case studies contained in the 2024 Sustainability Report are illustrative and are designed to be read in the context of the report; and
The 2024 Sustainability Report may contain references to websites or include some views or opinions of third parties outside of or unconnected to the Group. Readers should note that the Group are not endorsing or supporting such views or opinions by stating them in the 2024 Sustainability Report and are advised to do their own due diligence in regard to material on those websites and any third party views and opinions.  </t>
  </si>
  <si>
    <t>Note on materiality</t>
  </si>
  <si>
    <t>Our public disclosures, including our Sustainability Report, include a range of topics that we believe are relevant to our businesses and that are of interest to investors and other stakeholders. For the purposes of complying with our annual and half-yearly disclosure obligations in the United Kingdom we apply materiality based on the applicable rules and regulations governing public reporting in the United Kingdom. However, in our Sustainability Report, we have adapted our approach to materiality based on both the subject matter and purpose of the disclosures. Our approach to these disclosures may sometimes have regard to broader understandings of materiality based on certain external frameworks and reporting guidelines that take into consideration a wider range of factors relevant to sustainability including the views of our key stakeholders. This report uses longer time frames to assess potential impacts than those time frames customarily used in certain of our other disclosures, including our annual and half yearly financial reports submitted to the London Stock Exchange (“LSE”). This approach to materiality means that this report, and many of our sustainability reporting disclosures, including with respect to climate related risks and opportunities includes certain information that we have not included in our LSE filings for which we use a different approach to materiality. Our approach to materiality in this report and other sustainability and climate related disclosure also means that statements made in this report and in our other sustainability and climate related disclosures use a greater number and level of assumptions and estimates than many of our LSE filings. These assumptions and estimates are subject to change over time, when coupled with the longer time frames used in these disclosures, make any assessment of materiality inherently uncertain. We expect that certain disclosures made in this report are likely to be amended, updated, recalculated, and restated in the future as the quality and completeness of our data and methodologies continue to improve.</t>
  </si>
  <si>
    <t>Forward looking statements</t>
  </si>
  <si>
    <t>The 2024 Sustainability Report contains, and the Group may make other statements (verbal or otherwise) containing, forward looking statements and other financial and/or statistical data about the Group’s current plans, goals and expectations relating to future financial conditions, performance, results, strategy and/or objectives. Statements containing the words: ‘believes’, ‘budget’, ‘forecast’, ‘intends’, ‘will’, ’may’, ‘should’, ‘expects’, ‘plans’, ‘aims’, ‘seeks’, ‘targets’, ‘predict’, ‘outlook’, ‘goal’, ’continues’, ‘projected’, and ‘anticipates’ or other words of similar meaning are forward-looking. Such forward-looking statements and other financial and/or statistical data involve risk and uncertainty because they relate to future events and circumstances that are beyond the Group’s control. Factors which could cause actual results to differ materially from those estimated by forward-looking statements include, but are not limited to:
changes in legislation; 
industry and regulatory standards; 
the development of standards and interpretations including evolving practices in ESG, sustainability and climate reporting with regard to the interpretation and application of accounting;
developments in available technology;
the timely implementation and integration of adequate government policies;
climate change and a transition to a low-carbon economy (including the risk that the Group may not achieve its targets); the limitation of climate scenario analysis and the model that analyse them; lack of transparency and comparability of climate related forward-looking methodologies; 
environmental, social and geopolitical risks; and 
the Group’s ability with government and other stakeholders to manage and mitigate the impacts of climate change effectively. 
As a result, the Group’s actual future financial condition, performance and results may differ materially from the plans, goals and expectations set out in the forward-looking statements and other financial and/or statistical data within the 2024 Sustainability Report. 
No representation is made that any of these statements will come to pass or that any future results will be achieved. As a result, you are cautioned not to place undue reliance on such forward-looking statements contained in this 2024 Sustainability Report. 
By their nature, forward-looking statements involve risk and uncertainty because they relate to future events and circumstances. The forward-looking statements speak only as the date on which they are made. The Group undertakes no obligation to publicly update or revise any of the forward-looking statements or data contained within the 2024 Sustainability Report or any other forward-looking statements or data it may make or publish whether as a result of new information or for any other reason. 
This forward-looking statement in relation to sustainability and climate related disclosures should not be regarded as a complete and comprehensive statement and should be read together with the Forward-looking statements and the risks identified in the Risk Management Report within Phoenix Group's 2024 Annual Report and Accounts respectively.</t>
  </si>
  <si>
    <t>CDP data</t>
  </si>
  <si>
    <t>Base year end</t>
  </si>
  <si>
    <t>Base year emissions</t>
  </si>
  <si>
    <t xml:space="preserve">Methodology </t>
  </si>
  <si>
    <t>Provide your base year and base year emissions</t>
  </si>
  <si>
    <t>Scope 3 cat 8: upstream leased assets</t>
  </si>
  <si>
    <t>Emissions related to fuel-and-energy-related activities (not included in Scope 1 or 2) using distance and fuel-based calculation methods. Emissions factors – IEA (for location-based scope 2 and scope 3 T&amp;D losses), AIB (for market-based residual mix factors for non-renewable electricity)</t>
  </si>
  <si>
    <t>Scope 3 cat 9: downstream transportation &amp; distribution</t>
  </si>
  <si>
    <t>Not relevant</t>
  </si>
  <si>
    <t>Scope 3 cat 10: processing of sold products</t>
  </si>
  <si>
    <t>Scope 3 cat 11: use of sold products</t>
  </si>
  <si>
    <t>Scope 3 cat 12: end of life treatment of sold products</t>
  </si>
  <si>
    <t>Scope 3 cat 13: downstream leased assets</t>
  </si>
  <si>
    <t>Scope 3 cat 14: franchises</t>
  </si>
  <si>
    <t>Scope 3: Other (upstream)</t>
  </si>
  <si>
    <t>Scope 3: Other (downstream)</t>
  </si>
  <si>
    <t>What were your organisations gross global scope 1 emissions in metric tons CO2e?</t>
  </si>
  <si>
    <t>Year: 2023</t>
  </si>
  <si>
    <t>IEA (for location-based T&amp;D losses), AIB (for market-based residual mix factors for non-renewable electricity), and DEFRA (fuels, refrigerants and travel). There is a significant time-lag in the availability of IEA factors –2023 factors will not be published until late 2024. Therefore all 2023 consumption data are converted using the factors actually arising in 2019 (except business travel which uses DEFRA factors as published in 2023). Emissions considered relate to activities both in the UK and globally for which Phoenix is responsible and include as applicable: combustion of any fuel and operation of its facilities; fugitive emissions released from refrigerants purchased (based on refrigerant top-ups); and annual emissions from the purchase of electricity, heat, steam or cooling by Phoenix for its own use.</t>
  </si>
  <si>
    <t>Year: 2022</t>
  </si>
  <si>
    <t>Emissions factors – IEA (for location-based T&amp;D losses), AIB (for market-based residual mix factors for non-renewable electricity), and DEFRA (fuels, refrigerants, and car travel)</t>
  </si>
  <si>
    <t>Year: 2021</t>
  </si>
  <si>
    <t>Emissions factors – IEA (for location-based scope T&amp;D losses), AIB (for market-based residual mix factors for non-renewable electricity), and DEFRA (fuels, refrigerants, and car travel)</t>
  </si>
  <si>
    <t>What were your organisations gross global scope 2 emissions in metric tons CO2e?</t>
  </si>
  <si>
    <t>Year: 2023 (LB)</t>
  </si>
  <si>
    <t>Year: 2022  (LB)</t>
  </si>
  <si>
    <t>Year 2021 (LB)</t>
  </si>
  <si>
    <t>Year: 2023 (MB)</t>
  </si>
  <si>
    <t>Year: 2022  (MB)</t>
  </si>
  <si>
    <t>Year 2021 (MB)</t>
  </si>
  <si>
    <t xml:space="preserve">Account for your organisations gross global scope 3 emissions, disclosing and explaining any exclusions </t>
  </si>
  <si>
    <t>Purchased goods and services</t>
  </si>
  <si>
    <t>captial goods</t>
  </si>
  <si>
    <t>fuel-energy-relatede activities (not included in scope 1 or 2)</t>
  </si>
  <si>
    <t>business travel</t>
  </si>
  <si>
    <t xml:space="preserve">employee commuting </t>
  </si>
  <si>
    <t>upstream leased assets</t>
  </si>
  <si>
    <t xml:space="preserve">downstream transportation and distribution </t>
  </si>
  <si>
    <t>downstream leased assets</t>
  </si>
  <si>
    <t>1. Previously reported as 'percentage of key suppliers with modern slavery statement', 2023 data only includes suppliers with modern slavery statements which cover 2023.</t>
  </si>
  <si>
    <t>Waste incinerated with energy recovery</t>
  </si>
  <si>
    <t>Waste incinerated without energy recovery</t>
  </si>
  <si>
    <t>Analysis of listed equity and credit portfolio by GICS sector</t>
  </si>
  <si>
    <t>As part of our continued commitment to improve our carbon footprinting process, the table above shows updated YE24 numbers to reflect an enhancement in listed asset data coverage that was delivered after publication of our Group Annual Report and Accounts, marked with *. There are some small differences in the numbers above compared to the TCFD disclosures in our Group Annual Report and Accounts.</t>
  </si>
  <si>
    <t>13.4*</t>
  </si>
  <si>
    <t>4.7*</t>
  </si>
  <si>
    <t>2.0*</t>
  </si>
  <si>
    <t>97.1*</t>
  </si>
  <si>
    <t>73*</t>
  </si>
  <si>
    <t>52*</t>
  </si>
  <si>
    <t>49*</t>
  </si>
  <si>
    <t>101*</t>
  </si>
  <si>
    <t>124*</t>
  </si>
  <si>
    <t>1.3*</t>
  </si>
  <si>
    <t>1.6*</t>
  </si>
  <si>
    <t>2.1*</t>
  </si>
  <si>
    <t>99%*</t>
  </si>
  <si>
    <t>21%*</t>
  </si>
  <si>
    <t>82%*</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</si>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</sst>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164" formatCode="0.0%"/>
    <numFmt numFmtId="165" formatCode="#,##0.0"/>
    <numFmt numFmtId="166" formatCode="0.0"/>
    <numFmt numFmtId="167" formatCode="&quot;£&quot;#,##0.00"/>
    <numFmt numFmtId="168" formatCode="#,##0.000"/>
  </numFmts>
  <fonts count="35" x14ac:knownFonts="1">
    <font>
      <sz val="11"/>
      <color theme="1"/>
      <name val="Calibri"/>
      <family val="2"/>
      <scheme val="minor"/>
    </font>
    <font>
      <sz val="11"/>
      <color theme="1"/>
      <name val="Calibri"/>
      <family val="2"/>
      <scheme val="minor"/>
    </font>
    <font>
      <sz val="11"/>
      <color theme="1"/>
      <name val="Phoenix Sans"/>
      <family val="3"/>
    </font>
    <font>
      <sz val="11"/>
      <color theme="0"/>
      <name val="Phoenix Sans Medium"/>
      <family val="3"/>
    </font>
    <font>
      <sz val="11"/>
      <color theme="0"/>
      <name val="Phoenix Sans"/>
      <family val="3"/>
    </font>
    <font>
      <vertAlign val="superscript"/>
      <sz val="11"/>
      <color theme="1"/>
      <name val="Phoenix Sans"/>
      <family val="3"/>
    </font>
    <font>
      <sz val="11"/>
      <name val="Phoenix Sans"/>
      <family val="3"/>
    </font>
    <font>
      <sz val="11"/>
      <color rgb="FF000000"/>
      <name val="Phoenix Sans"/>
      <family val="3"/>
    </font>
    <font>
      <sz val="9"/>
      <color theme="1"/>
      <name val="Phoenix Sans"/>
      <family val="3"/>
    </font>
    <font>
      <sz val="16"/>
      <color theme="1"/>
      <name val="Phoenix Sans"/>
      <family val="3"/>
    </font>
    <font>
      <b/>
      <sz val="11"/>
      <color theme="1"/>
      <name val="Phoenix Sans"/>
      <family val="3"/>
    </font>
    <font>
      <sz val="16"/>
      <color theme="1"/>
      <name val="Phoenix Sans Medium"/>
      <family val="3"/>
    </font>
    <font>
      <vertAlign val="superscript"/>
      <sz val="11"/>
      <color theme="0"/>
      <name val="Phoenix Sans Medium"/>
      <family val="3"/>
    </font>
    <font>
      <sz val="11"/>
      <color theme="1"/>
      <name val="Phoenix Sans Medium"/>
      <family val="3"/>
    </font>
    <font>
      <sz val="8"/>
      <name val="Calibri"/>
      <family val="2"/>
      <scheme val="minor"/>
    </font>
    <font>
      <vertAlign val="superscript"/>
      <sz val="11"/>
      <name val="Phoenix Sans"/>
      <family val="3"/>
    </font>
    <font>
      <vertAlign val="superscript"/>
      <sz val="11"/>
      <color theme="1"/>
      <name val="Phoenix Sans Medium"/>
      <family val="3"/>
    </font>
    <font>
      <vertAlign val="subscript"/>
      <sz val="11"/>
      <color theme="1"/>
      <name val="Phoenix Sans"/>
      <family val="3"/>
    </font>
    <font>
      <vertAlign val="subscript"/>
      <sz val="11"/>
      <name val="Phoenix Sans"/>
      <family val="3"/>
    </font>
    <font>
      <sz val="11"/>
      <color rgb="FFFF0000"/>
      <name val="Phoenix Sans"/>
      <family val="3"/>
    </font>
    <font>
      <strike/>
      <sz val="11"/>
      <color theme="1"/>
      <name val="Phoenix Sans"/>
      <family val="3"/>
    </font>
    <font>
      <b/>
      <sz val="11"/>
      <name val="Phoenix Sans"/>
      <family val="3"/>
    </font>
    <font>
      <b/>
      <sz val="11"/>
      <color theme="1"/>
      <name val="Calibri"/>
      <family val="2"/>
      <scheme val="minor"/>
    </font>
    <font>
      <sz val="12"/>
      <color rgb="FF475463"/>
      <name val="Roboto"/>
    </font>
    <font>
      <sz val="11"/>
      <color rgb="FF475463"/>
      <name val="Roboto"/>
    </font>
    <font>
      <b/>
      <sz val="11"/>
      <name val="Phoenix Sans Medium"/>
      <family val="3"/>
    </font>
    <font>
      <u/>
      <sz val="11"/>
      <color theme="10"/>
      <name val="Calibri"/>
      <family val="2"/>
      <scheme val="minor"/>
    </font>
    <font>
      <vertAlign val="subscript"/>
      <sz val="11"/>
      <name val="Phoenix Sans"/>
    </font>
    <font>
      <sz val="11"/>
      <color theme="1"/>
      <name val="Phoenix Sans"/>
    </font>
    <font>
      <vertAlign val="subscript"/>
      <sz val="11"/>
      <color theme="1"/>
      <name val="Phoenix Sans"/>
    </font>
    <font>
      <vertAlign val="subscript"/>
      <sz val="11"/>
      <color theme="1"/>
      <name val="Phoenix Sans Medium"/>
    </font>
    <font>
      <b/>
      <sz val="11"/>
      <color theme="1"/>
      <name val="Phoenix Sans Medium"/>
    </font>
    <font>
      <sz val="11"/>
      <color theme="1"/>
      <name val="Phoenix Sans Medium"/>
    </font>
    <font>
      <sz val="11"/>
      <name val="Phoenix Sans"/>
    </font>
    <font>
      <vertAlign val="superscript"/>
      <sz val="11"/>
      <color theme="1"/>
      <name val="Phoenix Sans Medium"/>
    </font>
  </fonts>
  <fills count="9">
    <fill>
      <patternFill patternType="none"/>
    </fill>
    <fill>
      <patternFill patternType="gray125"/>
    </fill>
    <fill>
      <patternFill patternType="solid">
        <fgColor rgb="FF331E38"/>
        <bgColor indexed="64"/>
      </patternFill>
    </fill>
    <fill>
      <patternFill patternType="solid">
        <fgColor rgb="FFFF455D"/>
        <bgColor indexed="64"/>
      </patternFill>
    </fill>
    <fill>
      <patternFill patternType="solid">
        <fgColor theme="4"/>
        <bgColor indexed="64"/>
      </patternFill>
    </fill>
    <fill>
      <patternFill patternType="solid">
        <fgColor theme="5"/>
        <bgColor indexed="64"/>
      </patternFill>
    </fill>
    <fill>
      <patternFill patternType="solid">
        <fgColor theme="7" tint="0.79998168889431442"/>
        <bgColor indexed="64"/>
      </patternFill>
    </fill>
    <fill>
      <patternFill patternType="solid">
        <fgColor rgb="FFEFE6FD"/>
        <bgColor indexed="64"/>
      </patternFill>
    </fill>
    <fill>
      <patternFill patternType="solid">
        <fgColor rgb="FF00B050"/>
        <bgColor indexed="64"/>
      </patternFill>
    </fill>
  </fills>
  <borders count="1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s>
  <cellStyleXfs count="7">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26" fillId="0" borderId="0" applyNumberFormat="0" applyFill="0" applyBorder="0" applyAlignment="0" applyProtection="0"/>
  </cellStyleXfs>
  <cellXfs count="236">
    <xf numFmtId="0" fontId="0" fillId="0" borderId="0" xfId="0"/>
    <xf numFmtId="0" fontId="2" fillId="0" borderId="0" xfId="0" applyFont="1"/>
    <xf numFmtId="0" fontId="3" fillId="2" borderId="1" xfId="0" applyFont="1" applyFill="1" applyBorder="1" applyAlignment="1">
      <alignment vertical="center"/>
    </xf>
    <xf numFmtId="0" fontId="2" fillId="0" borderId="0" xfId="0" quotePrefix="1" applyFont="1"/>
    <xf numFmtId="0" fontId="2" fillId="0" borderId="0" xfId="0" quotePrefix="1" applyFont="1" applyAlignment="1">
      <alignment wrapText="1"/>
    </xf>
    <xf numFmtId="0" fontId="2" fillId="0" borderId="0" xfId="0" applyFont="1" applyAlignment="1">
      <alignment horizontal="center" vertical="center"/>
    </xf>
    <xf numFmtId="0" fontId="5" fillId="0" borderId="0" xfId="0" applyFont="1"/>
    <xf numFmtId="0" fontId="2" fillId="0" borderId="0" xfId="1" applyFont="1" applyAlignment="1">
      <alignment horizontal="center" vertical="center"/>
    </xf>
    <xf numFmtId="0" fontId="2" fillId="0" borderId="0" xfId="0" applyFont="1" applyAlignment="1">
      <alignment horizontal="left"/>
    </xf>
    <xf numFmtId="3" fontId="2" fillId="0" borderId="0" xfId="1" applyNumberFormat="1" applyFont="1" applyAlignment="1">
      <alignment horizontal="center" vertical="center"/>
    </xf>
    <xf numFmtId="9" fontId="2" fillId="0" borderId="0" xfId="1" applyNumberFormat="1" applyFont="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left" vertical="center"/>
    </xf>
    <xf numFmtId="0" fontId="2" fillId="0" borderId="3" xfId="1" applyFont="1" applyBorder="1" applyAlignment="1">
      <alignment horizontal="left" vertical="center"/>
    </xf>
    <xf numFmtId="0" fontId="2" fillId="0" borderId="11" xfId="1" applyFont="1" applyBorder="1" applyAlignment="1">
      <alignment horizontal="center" vertical="center"/>
    </xf>
    <xf numFmtId="9" fontId="2" fillId="0" borderId="11" xfId="1" applyNumberFormat="1" applyFont="1" applyBorder="1" applyAlignment="1">
      <alignment horizontal="center" vertical="center"/>
    </xf>
    <xf numFmtId="0" fontId="2" fillId="0" borderId="12" xfId="1" applyFont="1" applyBorder="1" applyAlignment="1">
      <alignment horizontal="center" vertical="center"/>
    </xf>
    <xf numFmtId="0" fontId="9" fillId="0" borderId="0" xfId="0" applyFont="1" applyAlignment="1">
      <alignment horizontal="left"/>
    </xf>
    <xf numFmtId="0" fontId="2" fillId="0" borderId="8" xfId="0" applyFont="1" applyBorder="1" applyAlignment="1">
      <alignment horizontal="center" vertical="center"/>
    </xf>
    <xf numFmtId="0" fontId="2" fillId="0" borderId="11" xfId="0" applyFont="1" applyBorder="1" applyAlignment="1">
      <alignment horizontal="center" vertical="center"/>
    </xf>
    <xf numFmtId="164" fontId="2" fillId="0" borderId="0" xfId="1" applyNumberFormat="1" applyFont="1" applyAlignment="1">
      <alignment horizontal="center" vertical="center"/>
    </xf>
    <xf numFmtId="164" fontId="2" fillId="0" borderId="8" xfId="1" applyNumberFormat="1" applyFont="1" applyBorder="1" applyAlignment="1">
      <alignment horizontal="center" vertical="center"/>
    </xf>
    <xf numFmtId="3" fontId="2" fillId="0" borderId="10" xfId="1" applyNumberFormat="1" applyFont="1" applyBorder="1" applyAlignment="1">
      <alignment horizontal="center" vertical="center"/>
    </xf>
    <xf numFmtId="0" fontId="2" fillId="0" borderId="0" xfId="0" applyFont="1" applyAlignment="1">
      <alignment horizontal="left" vertical="center" wrapText="1"/>
    </xf>
    <xf numFmtId="0" fontId="2" fillId="0" borderId="0" xfId="4" applyFont="1" applyAlignment="1">
      <alignment horizontal="center" vertical="center" wrapText="1"/>
    </xf>
    <xf numFmtId="0" fontId="2" fillId="0" borderId="8" xfId="0" applyFont="1" applyBorder="1" applyAlignment="1">
      <alignment horizontal="left" vertical="center" wrapText="1"/>
    </xf>
    <xf numFmtId="0" fontId="2" fillId="0" borderId="8" xfId="4"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left" vertical="center" wrapText="1"/>
    </xf>
    <xf numFmtId="0" fontId="10" fillId="0" borderId="0" xfId="0" applyFont="1"/>
    <xf numFmtId="0" fontId="2" fillId="0" borderId="11" xfId="4" applyFont="1" applyBorder="1" applyAlignment="1">
      <alignment horizontal="center" vertical="center" wrapText="1"/>
    </xf>
    <xf numFmtId="0" fontId="11" fillId="0" borderId="0" xfId="0" applyFont="1" applyAlignment="1">
      <alignment horizontal="left"/>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8" fillId="0" borderId="0" xfId="0" applyFont="1" applyAlignment="1">
      <alignment horizontal="left" vertical="center"/>
    </xf>
    <xf numFmtId="0" fontId="2" fillId="0" borderId="0" xfId="0" applyFont="1" applyAlignment="1">
      <alignment vertical="center"/>
    </xf>
    <xf numFmtId="0" fontId="2" fillId="0" borderId="7" xfId="1" applyFont="1" applyBorder="1" applyAlignment="1">
      <alignment vertical="center"/>
    </xf>
    <xf numFmtId="0" fontId="2" fillId="0" borderId="1" xfId="1" applyFont="1" applyBorder="1" applyAlignment="1">
      <alignment vertical="center"/>
    </xf>
    <xf numFmtId="0" fontId="2" fillId="0" borderId="3" xfId="1" applyFont="1" applyBorder="1" applyAlignment="1">
      <alignment vertical="center"/>
    </xf>
    <xf numFmtId="9" fontId="2" fillId="0" borderId="8" xfId="1" applyNumberFormat="1" applyFont="1" applyBorder="1" applyAlignment="1">
      <alignment horizontal="center" vertical="center"/>
    </xf>
    <xf numFmtId="9" fontId="2" fillId="0" borderId="9" xfId="1" applyNumberFormat="1" applyFont="1" applyBorder="1" applyAlignment="1">
      <alignment horizontal="center" vertical="center"/>
    </xf>
    <xf numFmtId="0" fontId="11" fillId="0" borderId="0" xfId="0" applyFont="1" applyAlignment="1">
      <alignment horizontal="left" vertical="center"/>
    </xf>
    <xf numFmtId="9" fontId="2" fillId="0" borderId="10" xfId="1" applyNumberFormat="1" applyFont="1" applyBorder="1" applyAlignment="1">
      <alignment horizontal="center" vertical="center"/>
    </xf>
    <xf numFmtId="3" fontId="6" fillId="0" borderId="0" xfId="1" applyNumberFormat="1" applyFont="1" applyAlignment="1">
      <alignment horizontal="center" vertical="center"/>
    </xf>
    <xf numFmtId="0" fontId="3" fillId="4" borderId="0" xfId="0" applyFont="1" applyFill="1" applyAlignment="1">
      <alignment vertical="center"/>
    </xf>
    <xf numFmtId="0" fontId="4" fillId="4" borderId="0" xfId="0" applyFont="1" applyFill="1" applyAlignment="1">
      <alignment vertical="center"/>
    </xf>
    <xf numFmtId="0" fontId="3" fillId="5" borderId="0" xfId="0" applyFont="1" applyFill="1" applyAlignment="1">
      <alignment vertical="center"/>
    </xf>
    <xf numFmtId="0" fontId="4" fillId="5" borderId="0" xfId="0" applyFont="1" applyFill="1" applyAlignment="1">
      <alignment vertical="center"/>
    </xf>
    <xf numFmtId="0" fontId="2" fillId="5"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167" fontId="2" fillId="0" borderId="0" xfId="0" applyNumberFormat="1" applyFont="1"/>
    <xf numFmtId="9" fontId="2" fillId="0" borderId="0" xfId="2" applyFont="1" applyFill="1" applyBorder="1" applyAlignment="1">
      <alignment horizontal="center" vertical="center"/>
    </xf>
    <xf numFmtId="0" fontId="6" fillId="0" borderId="1" xfId="1" applyFont="1" applyBorder="1" applyAlignment="1">
      <alignment horizontal="left" vertical="center"/>
    </xf>
    <xf numFmtId="0" fontId="6" fillId="0" borderId="1" xfId="1" applyFont="1" applyBorder="1" applyAlignment="1">
      <alignment horizontal="left" vertical="center" indent="1"/>
    </xf>
    <xf numFmtId="0" fontId="2" fillId="0" borderId="1" xfId="1" applyFont="1" applyBorder="1" applyAlignment="1">
      <alignment horizontal="left" vertical="center" indent="1"/>
    </xf>
    <xf numFmtId="10" fontId="2" fillId="0" borderId="0" xfId="5" applyNumberFormat="1" applyFont="1"/>
    <xf numFmtId="3" fontId="2" fillId="0" borderId="8" xfId="1" applyNumberFormat="1" applyFont="1" applyBorder="1" applyAlignment="1">
      <alignment horizontal="center" vertical="center"/>
    </xf>
    <xf numFmtId="165" fontId="2" fillId="0" borderId="10" xfId="1" applyNumberFormat="1" applyFont="1" applyBorder="1" applyAlignment="1">
      <alignment horizontal="center" vertical="center"/>
    </xf>
    <xf numFmtId="0" fontId="8" fillId="0" borderId="0" xfId="0" applyFont="1" applyAlignment="1">
      <alignment horizontal="left" vertical="center" wrapText="1"/>
    </xf>
    <xf numFmtId="9" fontId="2" fillId="0" borderId="0" xfId="5" applyFont="1"/>
    <xf numFmtId="164" fontId="2" fillId="0" borderId="11" xfId="5" applyNumberFormat="1" applyFont="1" applyBorder="1" applyAlignment="1">
      <alignment horizontal="center" vertical="center"/>
    </xf>
    <xf numFmtId="164" fontId="2" fillId="0" borderId="0" xfId="5" applyNumberFormat="1" applyFont="1" applyAlignment="1">
      <alignment horizontal="center" vertical="center"/>
    </xf>
    <xf numFmtId="3" fontId="2" fillId="0" borderId="0" xfId="0" applyNumberFormat="1" applyFont="1"/>
    <xf numFmtId="1" fontId="2" fillId="0" borderId="0" xfId="0" applyNumberFormat="1" applyFont="1"/>
    <xf numFmtId="0" fontId="2" fillId="0" borderId="0" xfId="5" applyNumberFormat="1" applyFont="1"/>
    <xf numFmtId="166" fontId="2" fillId="0" borderId="8" xfId="1" applyNumberFormat="1" applyFont="1" applyBorder="1" applyAlignment="1">
      <alignment horizontal="center" vertical="center"/>
    </xf>
    <xf numFmtId="166" fontId="2" fillId="0" borderId="9" xfId="1" applyNumberFormat="1" applyFont="1" applyBorder="1" applyAlignment="1">
      <alignment horizontal="center" vertical="center"/>
    </xf>
    <xf numFmtId="0" fontId="10" fillId="0" borderId="0" xfId="1" applyFont="1" applyAlignment="1">
      <alignment horizontal="left" vertical="center"/>
    </xf>
    <xf numFmtId="0" fontId="6" fillId="0" borderId="7" xfId="1" applyFont="1" applyBorder="1" applyAlignment="1">
      <alignment horizontal="left" vertical="center"/>
    </xf>
    <xf numFmtId="0" fontId="2" fillId="0" borderId="3" xfId="1" applyFont="1" applyBorder="1" applyAlignment="1">
      <alignment horizontal="left" vertical="center" indent="1"/>
    </xf>
    <xf numFmtId="3" fontId="2" fillId="0" borderId="11" xfId="1" applyNumberFormat="1" applyFont="1" applyBorder="1" applyAlignment="1">
      <alignment horizontal="center" vertical="center"/>
    </xf>
    <xf numFmtId="3" fontId="2" fillId="0" borderId="12" xfId="1" applyNumberFormat="1" applyFont="1" applyBorder="1" applyAlignment="1">
      <alignment horizontal="center" vertical="center"/>
    </xf>
    <xf numFmtId="0" fontId="2" fillId="0" borderId="0" xfId="1" applyFont="1" applyAlignment="1">
      <alignment vertical="center"/>
    </xf>
    <xf numFmtId="164" fontId="2" fillId="0" borderId="0" xfId="5" applyNumberFormat="1" applyFont="1" applyBorder="1" applyAlignment="1">
      <alignment horizontal="center" vertical="center"/>
    </xf>
    <xf numFmtId="0" fontId="0" fillId="0" borderId="2" xfId="0" applyBorder="1"/>
    <xf numFmtId="0" fontId="0" fillId="0" borderId="2" xfId="0" applyBorder="1" applyAlignment="1">
      <alignment horizontal="left"/>
    </xf>
    <xf numFmtId="9" fontId="2" fillId="0" borderId="0" xfId="5" applyFont="1" applyBorder="1" applyAlignment="1">
      <alignment horizontal="center" vertical="center"/>
    </xf>
    <xf numFmtId="9" fontId="2" fillId="0" borderId="0" xfId="5" applyFont="1" applyFill="1" applyBorder="1" applyAlignment="1">
      <alignment horizontal="center" vertical="center"/>
    </xf>
    <xf numFmtId="2" fontId="2" fillId="0" borderId="0" xfId="1" applyNumberFormat="1" applyFont="1" applyAlignment="1">
      <alignment horizontal="center" vertical="center"/>
    </xf>
    <xf numFmtId="166" fontId="2" fillId="0" borderId="0" xfId="1" applyNumberFormat="1" applyFont="1" applyAlignment="1">
      <alignment horizontal="center" vertical="center"/>
    </xf>
    <xf numFmtId="3" fontId="2" fillId="6" borderId="0" xfId="1" applyNumberFormat="1" applyFont="1" applyFill="1" applyAlignment="1">
      <alignment horizontal="center" vertical="center"/>
    </xf>
    <xf numFmtId="164" fontId="2" fillId="0" borderId="9" xfId="2" applyNumberFormat="1" applyFont="1" applyBorder="1" applyAlignment="1">
      <alignment horizontal="center" vertical="center"/>
    </xf>
    <xf numFmtId="164" fontId="2" fillId="0" borderId="10" xfId="2" applyNumberFormat="1" applyFont="1" applyBorder="1" applyAlignment="1">
      <alignment horizontal="center" vertical="center"/>
    </xf>
    <xf numFmtId="9" fontId="2" fillId="0" borderId="10" xfId="2" applyFont="1" applyBorder="1" applyAlignment="1">
      <alignment horizontal="center" vertical="center"/>
    </xf>
    <xf numFmtId="0" fontId="2" fillId="0" borderId="10" xfId="2" applyNumberFormat="1" applyFont="1" applyBorder="1" applyAlignment="1">
      <alignment horizontal="center" vertical="center"/>
    </xf>
    <xf numFmtId="164" fontId="2" fillId="0" borderId="12" xfId="2" applyNumberFormat="1" applyFont="1" applyFill="1" applyBorder="1" applyAlignment="1">
      <alignment horizontal="center" vertical="center"/>
    </xf>
    <xf numFmtId="164" fontId="2" fillId="0" borderId="10" xfId="2" applyNumberFormat="1" applyFont="1" applyFill="1" applyBorder="1" applyAlignment="1">
      <alignment horizontal="center" vertical="center"/>
    </xf>
    <xf numFmtId="164" fontId="2" fillId="0" borderId="10" xfId="1" applyNumberFormat="1" applyFont="1" applyBorder="1" applyAlignment="1">
      <alignment horizontal="center" vertical="center"/>
    </xf>
    <xf numFmtId="0" fontId="6" fillId="0" borderId="0" xfId="1" applyFont="1" applyAlignment="1">
      <alignment horizontal="center" vertical="center"/>
    </xf>
    <xf numFmtId="1" fontId="2" fillId="0" borderId="0" xfId="1" applyNumberFormat="1" applyFont="1" applyAlignment="1">
      <alignment horizontal="center" vertical="center"/>
    </xf>
    <xf numFmtId="6" fontId="2" fillId="0" borderId="10" xfId="1" applyNumberFormat="1" applyFont="1" applyBorder="1" applyAlignment="1">
      <alignment horizontal="center" vertical="center"/>
    </xf>
    <xf numFmtId="0" fontId="2" fillId="0" borderId="0" xfId="1" applyFont="1" applyAlignment="1">
      <alignment horizontal="left" vertical="center"/>
    </xf>
    <xf numFmtId="0" fontId="0" fillId="0" borderId="16" xfId="0" applyBorder="1"/>
    <xf numFmtId="16" fontId="0" fillId="0" borderId="16" xfId="0" applyNumberFormat="1" applyBorder="1"/>
    <xf numFmtId="9" fontId="2" fillId="0" borderId="12" xfId="1" applyNumberFormat="1" applyFont="1" applyBorder="1" applyAlignment="1">
      <alignment horizontal="center" vertical="center"/>
    </xf>
    <xf numFmtId="0" fontId="22" fillId="0" borderId="16" xfId="0" applyFont="1" applyBorder="1"/>
    <xf numFmtId="0" fontId="0" fillId="8" borderId="16" xfId="0" applyFill="1" applyBorder="1"/>
    <xf numFmtId="0" fontId="3" fillId="0" borderId="11" xfId="0" applyFont="1" applyBorder="1" applyAlignment="1">
      <alignment horizontal="left" vertical="center"/>
    </xf>
    <xf numFmtId="0" fontId="3" fillId="7" borderId="11" xfId="0" applyFont="1" applyFill="1" applyBorder="1" applyAlignment="1">
      <alignment horizontal="left" vertical="center"/>
    </xf>
    <xf numFmtId="6" fontId="2" fillId="0" borderId="0" xfId="1" applyNumberFormat="1" applyFont="1" applyAlignment="1">
      <alignment horizontal="center" vertical="center"/>
    </xf>
    <xf numFmtId="14" fontId="2" fillId="0" borderId="0" xfId="1" applyNumberFormat="1" applyFont="1" applyAlignment="1">
      <alignment horizontal="center" vertical="center"/>
    </xf>
    <xf numFmtId="0" fontId="24" fillId="0" borderId="0" xfId="0" applyFont="1" applyAlignment="1">
      <alignment vertical="center" wrapText="1"/>
    </xf>
    <xf numFmtId="0" fontId="3" fillId="3" borderId="0" xfId="0" applyFont="1" applyFill="1" applyAlignment="1">
      <alignment horizontal="left" vertical="center"/>
    </xf>
    <xf numFmtId="0" fontId="23" fillId="0" borderId="0" xfId="0" applyFont="1" applyAlignment="1">
      <alignment wrapText="1"/>
    </xf>
    <xf numFmtId="0" fontId="3" fillId="0" borderId="0" xfId="0" applyFont="1" applyAlignment="1">
      <alignment horizontal="left" vertical="center"/>
    </xf>
    <xf numFmtId="2" fontId="3" fillId="0" borderId="0" xfId="0" applyNumberFormat="1" applyFont="1" applyAlignment="1">
      <alignment horizontal="left" vertical="center"/>
    </xf>
    <xf numFmtId="0" fontId="25" fillId="0" borderId="0" xfId="0" applyFont="1" applyAlignment="1">
      <alignment horizontal="left" vertical="center"/>
    </xf>
    <xf numFmtId="9" fontId="2" fillId="0" borderId="0" xfId="5" applyFont="1" applyAlignment="1">
      <alignment horizontal="center" vertical="center"/>
    </xf>
    <xf numFmtId="0" fontId="2" fillId="0" borderId="0" xfId="0" applyFont="1" applyAlignment="1">
      <alignment horizontal="left" wrapText="1"/>
    </xf>
    <xf numFmtId="0" fontId="2" fillId="0" borderId="1" xfId="1" applyFont="1" applyBorder="1" applyAlignment="1">
      <alignment vertical="center" wrapText="1"/>
    </xf>
    <xf numFmtId="165" fontId="2" fillId="0" borderId="0" xfId="1" applyNumberFormat="1" applyFont="1" applyAlignment="1">
      <alignment horizontal="center" vertical="center"/>
    </xf>
    <xf numFmtId="0" fontId="2" fillId="0" borderId="1" xfId="0" applyFont="1" applyBorder="1" applyAlignment="1">
      <alignment horizontal="center" vertical="center"/>
    </xf>
    <xf numFmtId="165" fontId="6" fillId="0" borderId="0" xfId="1" applyNumberFormat="1" applyFont="1" applyAlignment="1">
      <alignment horizontal="center" vertical="center"/>
    </xf>
    <xf numFmtId="9" fontId="6" fillId="0" borderId="0" xfId="5" applyFont="1" applyFill="1" applyAlignment="1">
      <alignment horizontal="center" vertical="center"/>
    </xf>
    <xf numFmtId="3" fontId="6" fillId="0" borderId="11" xfId="1" applyNumberFormat="1" applyFont="1" applyBorder="1" applyAlignment="1">
      <alignment horizontal="center" vertical="center"/>
    </xf>
    <xf numFmtId="0" fontId="10" fillId="0" borderId="0" xfId="0" applyFont="1" applyAlignment="1">
      <alignment horizontal="left" vertical="center"/>
    </xf>
    <xf numFmtId="0" fontId="21" fillId="0" borderId="0" xfId="0" applyFont="1" applyAlignment="1">
      <alignment horizontal="left"/>
    </xf>
    <xf numFmtId="0" fontId="3" fillId="0" borderId="8" xfId="0" applyFont="1" applyBorder="1" applyAlignment="1">
      <alignment horizontal="left" vertical="center"/>
    </xf>
    <xf numFmtId="0" fontId="6" fillId="0" borderId="7" xfId="0" applyFont="1" applyBorder="1"/>
    <xf numFmtId="0" fontId="6" fillId="0" borderId="1" xfId="0" applyFont="1" applyBorder="1"/>
    <xf numFmtId="6" fontId="6" fillId="0" borderId="0" xfId="0" applyNumberFormat="1" applyFont="1" applyAlignment="1">
      <alignment horizontal="center" vertical="center"/>
    </xf>
    <xf numFmtId="0" fontId="6" fillId="0" borderId="3" xfId="0" applyFont="1" applyBorder="1"/>
    <xf numFmtId="6" fontId="6" fillId="0" borderId="11" xfId="0" applyNumberFormat="1" applyFont="1" applyBorder="1" applyAlignment="1">
      <alignment horizontal="center" vertical="center"/>
    </xf>
    <xf numFmtId="0" fontId="3" fillId="2" borderId="6" xfId="1" applyFont="1" applyFill="1" applyBorder="1" applyAlignment="1">
      <alignment horizontal="center" vertical="center"/>
    </xf>
    <xf numFmtId="0" fontId="2" fillId="0" borderId="9" xfId="1" applyFont="1" applyBorder="1" applyAlignment="1">
      <alignment horizontal="center" vertical="center"/>
    </xf>
    <xf numFmtId="3" fontId="6" fillId="0" borderId="10" xfId="1" applyNumberFormat="1" applyFont="1" applyBorder="1" applyAlignment="1">
      <alignment horizontal="center" vertical="center"/>
    </xf>
    <xf numFmtId="164" fontId="2" fillId="0" borderId="12" xfId="1" applyNumberFormat="1" applyFont="1" applyBorder="1" applyAlignment="1">
      <alignment horizontal="center" vertical="center"/>
    </xf>
    <xf numFmtId="164" fontId="2" fillId="0" borderId="9" xfId="1" applyNumberFormat="1" applyFont="1" applyBorder="1" applyAlignment="1">
      <alignment horizontal="center" vertical="center"/>
    </xf>
    <xf numFmtId="9" fontId="2" fillId="0" borderId="11" xfId="5" applyFont="1" applyBorder="1" applyAlignment="1">
      <alignment horizontal="center" vertical="center"/>
    </xf>
    <xf numFmtId="0" fontId="2" fillId="0" borderId="0" xfId="1" applyFont="1" applyAlignment="1">
      <alignment vertical="center" wrapText="1"/>
    </xf>
    <xf numFmtId="0" fontId="6" fillId="0" borderId="1" xfId="1" applyFont="1" applyBorder="1" applyAlignment="1">
      <alignment horizontal="left" vertical="center" indent="2"/>
    </xf>
    <xf numFmtId="0" fontId="6" fillId="0" borderId="1" xfId="1" applyFont="1" applyBorder="1" applyAlignment="1">
      <alignment vertical="center"/>
    </xf>
    <xf numFmtId="165" fontId="6" fillId="0" borderId="0" xfId="0" applyNumberFormat="1" applyFont="1" applyAlignment="1">
      <alignment horizontal="center" vertical="center"/>
    </xf>
    <xf numFmtId="166" fontId="6" fillId="0" borderId="0" xfId="1" applyNumberFormat="1" applyFont="1" applyAlignment="1">
      <alignment horizontal="center" vertical="center"/>
    </xf>
    <xf numFmtId="1" fontId="6" fillId="0" borderId="0" xfId="1" applyNumberFormat="1"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 fontId="6" fillId="0" borderId="8" xfId="0" applyNumberFormat="1" applyFont="1" applyBorder="1" applyAlignment="1">
      <alignment horizontal="center" vertical="center"/>
    </xf>
    <xf numFmtId="3" fontId="6" fillId="0" borderId="9" xfId="0" applyNumberFormat="1" applyFont="1" applyBorder="1" applyAlignment="1">
      <alignment horizontal="center" vertical="center"/>
    </xf>
    <xf numFmtId="1" fontId="6" fillId="0" borderId="10" xfId="1" applyNumberFormat="1" applyFont="1" applyBorder="1" applyAlignment="1">
      <alignment horizontal="center" vertical="center"/>
    </xf>
    <xf numFmtId="1" fontId="6" fillId="0" borderId="11" xfId="1" applyNumberFormat="1" applyFont="1" applyBorder="1" applyAlignment="1">
      <alignment horizontal="center" vertical="center"/>
    </xf>
    <xf numFmtId="1" fontId="6" fillId="0" borderId="12" xfId="1" applyNumberFormat="1" applyFont="1" applyBorder="1" applyAlignment="1">
      <alignment horizontal="center" vertical="center"/>
    </xf>
    <xf numFmtId="0" fontId="2" fillId="0" borderId="0" xfId="0" applyFont="1" applyAlignment="1">
      <alignment vertical="top" wrapText="1"/>
    </xf>
    <xf numFmtId="0" fontId="2" fillId="0" borderId="0" xfId="0" applyFont="1" applyAlignment="1">
      <alignment horizontal="left" vertical="center"/>
    </xf>
    <xf numFmtId="0" fontId="6" fillId="0" borderId="0" xfId="0" quotePrefix="1" applyFont="1" applyAlignment="1">
      <alignment wrapText="1"/>
    </xf>
    <xf numFmtId="0" fontId="6" fillId="0" borderId="4" xfId="0" applyFont="1" applyBorder="1"/>
    <xf numFmtId="0" fontId="2" fillId="0" borderId="0" xfId="0" applyFont="1" applyAlignment="1">
      <alignment horizontal="center" vertical="center" wrapText="1"/>
    </xf>
    <xf numFmtId="168" fontId="6" fillId="0" borderId="0" xfId="1" applyNumberFormat="1" applyFont="1" applyAlignment="1">
      <alignment horizontal="center" vertical="center"/>
    </xf>
    <xf numFmtId="4" fontId="6" fillId="0" borderId="0" xfId="0" applyNumberFormat="1" applyFont="1" applyAlignment="1">
      <alignment horizontal="center" vertical="center"/>
    </xf>
    <xf numFmtId="0" fontId="7" fillId="0" borderId="0" xfId="0" applyFont="1" applyAlignment="1">
      <alignment horizontal="center" vertical="center"/>
    </xf>
    <xf numFmtId="9" fontId="7" fillId="0" borderId="0" xfId="0" applyNumberFormat="1" applyFont="1" applyAlignment="1">
      <alignment horizontal="center" vertical="center"/>
    </xf>
    <xf numFmtId="9" fontId="7" fillId="0" borderId="11" xfId="0" applyNumberFormat="1" applyFont="1" applyBorder="1" applyAlignment="1">
      <alignment horizontal="center" vertical="center"/>
    </xf>
    <xf numFmtId="0" fontId="2" fillId="0" borderId="10" xfId="4" applyFont="1" applyBorder="1" applyAlignment="1">
      <alignment horizontal="left" vertical="center" wrapText="1"/>
    </xf>
    <xf numFmtId="0" fontId="2" fillId="0" borderId="10" xfId="0" applyFont="1" applyBorder="1" applyAlignment="1">
      <alignment horizontal="left" vertical="center"/>
    </xf>
    <xf numFmtId="0" fontId="3" fillId="2" borderId="6" xfId="1" applyFont="1" applyFill="1" applyBorder="1" applyAlignment="1">
      <alignment horizontal="left" vertical="center"/>
    </xf>
    <xf numFmtId="0" fontId="2" fillId="0" borderId="9" xfId="4" applyFont="1" applyBorder="1" applyAlignment="1">
      <alignment horizontal="left" vertical="center" wrapText="1"/>
    </xf>
    <xf numFmtId="0" fontId="2" fillId="0" borderId="10" xfId="0" applyFont="1" applyBorder="1" applyAlignment="1">
      <alignment horizontal="left" vertical="top" wrapText="1"/>
    </xf>
    <xf numFmtId="0" fontId="2" fillId="0" borderId="12" xfId="4" applyFont="1" applyBorder="1" applyAlignment="1">
      <alignment horizontal="left" vertical="center" wrapText="1"/>
    </xf>
    <xf numFmtId="0" fontId="26" fillId="0" borderId="0" xfId="6" quotePrefix="1"/>
    <xf numFmtId="0" fontId="6" fillId="0" borderId="0" xfId="0" applyFont="1" applyAlignment="1">
      <alignment horizontal="center" vertical="center"/>
    </xf>
    <xf numFmtId="0" fontId="6" fillId="0" borderId="10" xfId="0" applyFont="1" applyBorder="1" applyAlignment="1">
      <alignment horizontal="center" vertical="center"/>
    </xf>
    <xf numFmtId="164" fontId="2" fillId="0" borderId="0" xfId="5" applyNumberFormat="1" applyFont="1"/>
    <xf numFmtId="3" fontId="2" fillId="0" borderId="9" xfId="1" applyNumberFormat="1" applyFont="1" applyBorder="1" applyAlignment="1">
      <alignment horizontal="center" vertical="center"/>
    </xf>
    <xf numFmtId="0" fontId="6" fillId="0" borderId="10" xfId="4" applyFont="1" applyBorder="1" applyAlignment="1">
      <alignment vertical="center" wrapText="1"/>
    </xf>
    <xf numFmtId="0" fontId="20" fillId="0" borderId="0" xfId="1" applyFont="1" applyAlignment="1">
      <alignment horizontal="center" vertical="center"/>
    </xf>
    <xf numFmtId="4" fontId="2" fillId="0" borderId="10" xfId="1" applyNumberFormat="1" applyFont="1" applyBorder="1" applyAlignment="1">
      <alignment horizontal="center" vertical="center"/>
    </xf>
    <xf numFmtId="0" fontId="26" fillId="0" borderId="0" xfId="6"/>
    <xf numFmtId="0" fontId="33" fillId="0" borderId="1" xfId="1" applyFont="1" applyBorder="1" applyAlignment="1">
      <alignment vertical="center"/>
    </xf>
    <xf numFmtId="0" fontId="32" fillId="0" borderId="1" xfId="1" applyFont="1" applyBorder="1" applyAlignment="1">
      <alignment vertical="center"/>
    </xf>
    <xf numFmtId="0" fontId="6" fillId="0" borderId="0" xfId="1" applyFont="1" applyAlignment="1">
      <alignment horizontal="left" vertical="top" wrapText="1"/>
    </xf>
    <xf numFmtId="0" fontId="6" fillId="0" borderId="0" xfId="1" applyFont="1" applyAlignment="1">
      <alignment horizontal="left" vertical="top"/>
    </xf>
    <xf numFmtId="0" fontId="2"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vertical="top"/>
    </xf>
    <xf numFmtId="0" fontId="2" fillId="0" borderId="0" xfId="1" applyFont="1" applyAlignment="1">
      <alignment vertical="top" wrapText="1"/>
    </xf>
    <xf numFmtId="9" fontId="2" fillId="0" borderId="10" xfId="4" applyNumberFormat="1" applyFont="1" applyBorder="1" applyAlignment="1">
      <alignment horizontal="left" vertical="top" wrapText="1"/>
    </xf>
    <xf numFmtId="0" fontId="7" fillId="0" borderId="10" xfId="0" applyFont="1" applyBorder="1" applyAlignment="1">
      <alignment horizontal="left" vertical="top" wrapText="1"/>
    </xf>
    <xf numFmtId="0" fontId="2" fillId="0" borderId="10" xfId="4" applyFont="1" applyBorder="1" applyAlignment="1">
      <alignment horizontal="left" vertical="top" wrapText="1"/>
    </xf>
    <xf numFmtId="0" fontId="6" fillId="0" borderId="10" xfId="4" applyFont="1" applyBorder="1" applyAlignment="1">
      <alignment horizontal="left" vertical="top" wrapText="1"/>
    </xf>
    <xf numFmtId="0" fontId="2" fillId="0" borderId="12" xfId="4" applyFont="1" applyBorder="1" applyAlignment="1">
      <alignment horizontal="left" vertical="top" wrapText="1"/>
    </xf>
    <xf numFmtId="0" fontId="2" fillId="0" borderId="10" xfId="0" applyFont="1" applyBorder="1" applyAlignment="1">
      <alignment vertical="top" wrapText="1"/>
    </xf>
    <xf numFmtId="0" fontId="2" fillId="0" borderId="0" xfId="4" applyFont="1" applyAlignment="1">
      <alignment horizontal="center" vertical="top" wrapText="1"/>
    </xf>
    <xf numFmtId="9" fontId="6" fillId="0" borderId="10" xfId="4" applyNumberFormat="1" applyFont="1" applyBorder="1" applyAlignment="1">
      <alignment horizontal="left" vertical="top" wrapText="1"/>
    </xf>
    <xf numFmtId="0" fontId="2" fillId="0" borderId="0" xfId="0" applyFont="1" applyAlignment="1">
      <alignment vertical="top"/>
    </xf>
    <xf numFmtId="0" fontId="2" fillId="0" borderId="8" xfId="0" applyFont="1" applyBorder="1" applyAlignment="1">
      <alignment horizontal="left" vertical="top" wrapText="1"/>
    </xf>
    <xf numFmtId="0" fontId="2" fillId="0" borderId="8" xfId="0" applyFont="1" applyBorder="1" applyAlignment="1">
      <alignment horizontal="center" vertical="top"/>
    </xf>
    <xf numFmtId="0" fontId="2" fillId="0" borderId="9" xfId="0" applyFont="1" applyBorder="1" applyAlignment="1">
      <alignment horizontal="left" vertical="center" wrapText="1"/>
    </xf>
    <xf numFmtId="0" fontId="2" fillId="0" borderId="0" xfId="0" quotePrefix="1" applyFont="1" applyAlignment="1">
      <alignment vertical="top" wrapText="1"/>
    </xf>
    <xf numFmtId="0" fontId="6" fillId="0" borderId="0" xfId="0" applyFont="1" applyAlignment="1">
      <alignment vertical="top" wrapText="1"/>
    </xf>
    <xf numFmtId="0" fontId="2" fillId="0" borderId="0" xfId="0" applyFont="1" applyAlignment="1">
      <alignment horizontal="center"/>
    </xf>
    <xf numFmtId="0" fontId="3" fillId="2" borderId="6" xfId="0" applyFont="1" applyFill="1" applyBorder="1" applyAlignment="1">
      <alignment horizontal="center" vertical="center" wrapText="1"/>
    </xf>
    <xf numFmtId="0" fontId="6" fillId="0" borderId="3" xfId="1" applyFont="1" applyBorder="1" applyAlignment="1">
      <alignment horizontal="left" vertical="center" indent="1"/>
    </xf>
    <xf numFmtId="0" fontId="33" fillId="0" borderId="1" xfId="1" applyFont="1" applyBorder="1" applyAlignment="1">
      <alignment horizontal="left" vertical="center" indent="2"/>
    </xf>
    <xf numFmtId="166" fontId="6" fillId="0" borderId="10" xfId="1" applyNumberFormat="1" applyFont="1" applyBorder="1" applyAlignment="1">
      <alignment horizontal="center" vertical="center"/>
    </xf>
    <xf numFmtId="1" fontId="2" fillId="0" borderId="12" xfId="1" applyNumberFormat="1" applyFont="1" applyBorder="1" applyAlignment="1">
      <alignment horizontal="center" vertical="center"/>
    </xf>
    <xf numFmtId="166" fontId="2" fillId="0" borderId="10" xfId="1" applyNumberFormat="1" applyFont="1" applyBorder="1" applyAlignment="1">
      <alignment horizontal="center" vertical="center"/>
    </xf>
    <xf numFmtId="1" fontId="2" fillId="0" borderId="10" xfId="1" applyNumberFormat="1" applyFont="1" applyBorder="1" applyAlignment="1">
      <alignment horizontal="center" vertical="center"/>
    </xf>
    <xf numFmtId="0" fontId="19" fillId="0" borderId="0" xfId="1" applyFont="1" applyAlignment="1">
      <alignment horizontal="center" vertical="center"/>
    </xf>
    <xf numFmtId="9" fontId="2" fillId="0" borderId="10" xfId="5" applyFont="1" applyFill="1" applyBorder="1" applyAlignment="1">
      <alignment horizontal="center" vertical="center"/>
    </xf>
    <xf numFmtId="9" fontId="6" fillId="0" borderId="0" xfId="1" applyNumberFormat="1" applyFont="1" applyAlignment="1">
      <alignment horizontal="center" vertical="center"/>
    </xf>
    <xf numFmtId="0" fontId="3" fillId="2" borderId="5" xfId="0" applyFont="1" applyFill="1" applyBorder="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indent="1"/>
    </xf>
    <xf numFmtId="0" fontId="6" fillId="0" borderId="11" xfId="1" applyFont="1" applyBorder="1" applyAlignment="1">
      <alignment horizontal="left" vertical="center" indent="1"/>
    </xf>
    <xf numFmtId="0" fontId="3" fillId="2" borderId="4" xfId="0" applyFont="1" applyFill="1" applyBorder="1" applyAlignment="1">
      <alignment horizontal="left" vertical="center"/>
    </xf>
    <xf numFmtId="0" fontId="3" fillId="3" borderId="2" xfId="0" applyFont="1" applyFill="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 xfId="1" applyFont="1" applyBorder="1" applyAlignment="1">
      <alignment horizontal="left" vertical="center"/>
    </xf>
    <xf numFmtId="0" fontId="13" fillId="0" borderId="0" xfId="1" applyFont="1" applyAlignment="1">
      <alignment horizontal="left" vertical="center"/>
    </xf>
    <xf numFmtId="0" fontId="13" fillId="0" borderId="10" xfId="1" applyFont="1" applyBorder="1" applyAlignment="1">
      <alignment horizontal="left" vertical="center"/>
    </xf>
    <xf numFmtId="0" fontId="3" fillId="3" borderId="14" xfId="0" applyFont="1" applyFill="1" applyBorder="1" applyAlignment="1">
      <alignment horizontal="left" vertical="center"/>
    </xf>
    <xf numFmtId="0" fontId="3" fillId="3" borderId="13" xfId="0" applyFont="1" applyFill="1" applyBorder="1" applyAlignment="1">
      <alignment horizontal="left" vertical="center"/>
    </xf>
    <xf numFmtId="0" fontId="32" fillId="0" borderId="1" xfId="1" applyFont="1" applyBorder="1" applyAlignment="1">
      <alignment horizontal="left" vertical="center"/>
    </xf>
    <xf numFmtId="0" fontId="32" fillId="0" borderId="0" xfId="1" applyFont="1" applyAlignment="1">
      <alignment horizontal="left" vertical="center"/>
    </xf>
    <xf numFmtId="0" fontId="32" fillId="0" borderId="10" xfId="1" applyFont="1" applyBorder="1" applyAlignment="1">
      <alignment horizontal="left" vertical="center"/>
    </xf>
    <xf numFmtId="0" fontId="2" fillId="0" borderId="0" xfId="1" applyFont="1" applyAlignment="1">
      <alignment vertical="center"/>
    </xf>
    <xf numFmtId="0" fontId="2" fillId="0" borderId="10" xfId="1" applyFont="1" applyBorder="1" applyAlignment="1">
      <alignment vertical="center"/>
    </xf>
    <xf numFmtId="0" fontId="2" fillId="0" borderId="1" xfId="0" applyFont="1" applyBorder="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3" fillId="3" borderId="7" xfId="0" applyFont="1" applyFill="1" applyBorder="1" applyAlignment="1">
      <alignment horizontal="left" vertical="center"/>
    </xf>
    <xf numFmtId="0" fontId="3" fillId="3" borderId="15" xfId="0" applyFont="1" applyFill="1" applyBorder="1" applyAlignment="1">
      <alignment horizontal="left" vertical="center"/>
    </xf>
    <xf numFmtId="0" fontId="3" fillId="3" borderId="1" xfId="0" applyFont="1" applyFill="1" applyBorder="1" applyAlignment="1">
      <alignment horizontal="left" vertical="center"/>
    </xf>
  </cellXfs>
  <cellStyles count="7">
    <cellStyle name="Currency 2" xfId="3" xr:uid="{906F5F0F-D8BF-429A-81C9-A3D4ECACB74E}"/>
    <cellStyle name="Hyperlink" xfId="6" builtinId="8"/>
    <cellStyle name="Normal" xfId="0" builtinId="0"/>
    <cellStyle name="Normal 2" xfId="4" xr:uid="{5D309D92-7E3B-44C7-B26F-CED3528CDAC9}"/>
    <cellStyle name="Normal 3" xfId="1" xr:uid="{C99A15DF-4CF4-4E7B-A4D2-74D73240D14C}"/>
    <cellStyle name="Per cent" xfId="5" builtinId="5"/>
    <cellStyle name="Percent 2" xfId="2" xr:uid="{2F787310-C493-4651-A277-A1B47D6D3E21}"/>
  </cellStyles>
  <dxfs count="0"/>
  <tableStyles count="0" defaultTableStyle="TableStyleMedium2" defaultPivotStyle="PivotStyleLight16"/>
  <colors>
    <mruColors>
      <color rgb="FFEFE6FD"/>
      <color rgb="FF05AB98"/>
      <color rgb="FFFFA687"/>
      <color rgb="FFFFC91F"/>
      <color rgb="FF03D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895350</xdr:colOff>
      <xdr:row>3</xdr:row>
      <xdr:rowOff>152400</xdr:rowOff>
    </xdr:from>
    <xdr:to>
      <xdr:col>6</xdr:col>
      <xdr:colOff>439616</xdr:colOff>
      <xdr:row>16</xdr:row>
      <xdr:rowOff>73269</xdr:rowOff>
    </xdr:to>
    <xdr:sp macro="" textlink="">
      <xdr:nvSpPr>
        <xdr:cNvPr id="2" name="Rectangle 1">
          <a:extLst>
            <a:ext uri="{FF2B5EF4-FFF2-40B4-BE49-F238E27FC236}">
              <a16:creationId xmlns:a16="http://schemas.microsoft.com/office/drawing/2014/main" id="{E8E66029-CDD0-47DC-B65E-B51463AD0A2F}"/>
            </a:ext>
          </a:extLst>
        </xdr:cNvPr>
        <xdr:cNvSpPr/>
      </xdr:nvSpPr>
      <xdr:spPr>
        <a:xfrm>
          <a:off x="5350119" y="723900"/>
          <a:ext cx="3530112" cy="239736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3600"/>
            <a:t>To be updated for 2024</a:t>
          </a:r>
          <a:r>
            <a:rPr lang="en-GB" sz="3600" baseline="0"/>
            <a:t> -</a:t>
          </a:r>
          <a:r>
            <a:rPr lang="en-GB" sz="3600"/>
            <a:t> internal</a:t>
          </a:r>
        </a:p>
        <a:p>
          <a:pPr algn="l"/>
          <a:endParaRPr lang="en-GB" sz="3600"/>
        </a:p>
        <a:p>
          <a:pPr algn="l"/>
          <a:endParaRPr lang="en-GB" sz="3600"/>
        </a:p>
      </xdr:txBody>
    </xdr:sp>
    <xdr:clientData/>
  </xdr:twoCellAnchor>
  <xdr:twoCellAnchor>
    <xdr:from>
      <xdr:col>7</xdr:col>
      <xdr:colOff>617659</xdr:colOff>
      <xdr:row>7</xdr:row>
      <xdr:rowOff>67408</xdr:rowOff>
    </xdr:from>
    <xdr:to>
      <xdr:col>23</xdr:col>
      <xdr:colOff>498230</xdr:colOff>
      <xdr:row>34</xdr:row>
      <xdr:rowOff>87923</xdr:rowOff>
    </xdr:to>
    <xdr:sp macro="" textlink="">
      <xdr:nvSpPr>
        <xdr:cNvPr id="3" name="Rectangle 2">
          <a:extLst>
            <a:ext uri="{FF2B5EF4-FFF2-40B4-BE49-F238E27FC236}">
              <a16:creationId xmlns:a16="http://schemas.microsoft.com/office/drawing/2014/main" id="{B4CAAF72-18E5-4EFE-BB16-37CBE03F09D2}"/>
            </a:ext>
          </a:extLst>
        </xdr:cNvPr>
        <xdr:cNvSpPr/>
      </xdr:nvSpPr>
      <xdr:spPr>
        <a:xfrm>
          <a:off x="10318505" y="1298331"/>
          <a:ext cx="10196879" cy="4768361"/>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a:t>Summary list of actions for data</a:t>
          </a:r>
          <a:r>
            <a:rPr lang="en-GB" sz="1800" baseline="0"/>
            <a:t> appendix:</a:t>
          </a:r>
          <a:endParaRPr lang="en-GB" sz="1800"/>
        </a:p>
        <a:p>
          <a:pPr algn="l"/>
          <a:r>
            <a:rPr lang="en-GB" sz="1800"/>
            <a:t>- Input data into purple cells </a:t>
          </a:r>
        </a:p>
        <a:p>
          <a:pPr algn="l"/>
          <a:r>
            <a:rPr lang="en-GB" sz="1800"/>
            <a:t>- Cover image</a:t>
          </a:r>
          <a:r>
            <a:rPr lang="en-GB" sz="1800" baseline="0"/>
            <a:t> to be updated (support from Brand - Rachael Hufton)</a:t>
          </a:r>
          <a:endParaRPr lang="en-GB" sz="1800"/>
        </a:p>
        <a:p>
          <a:pPr algn="l"/>
          <a:r>
            <a:rPr lang="en-GB" sz="1800"/>
            <a:t>- Update/review</a:t>
          </a:r>
          <a:r>
            <a:rPr lang="en-GB" sz="1800" baseline="0"/>
            <a:t> all footnotes (including any restatements)</a:t>
          </a:r>
        </a:p>
        <a:p>
          <a:pPr algn="l"/>
          <a:r>
            <a:rPr lang="en-GB" sz="1800" baseline="0"/>
            <a:t>- Review PY data against published 2023 ESG data appendix to confirm no errors</a:t>
          </a:r>
        </a:p>
        <a:p>
          <a:pPr algn="l"/>
          <a:r>
            <a:rPr lang="en-GB" sz="1800" baseline="0"/>
            <a:t>- Update of cautionary statements (ensure this is done when cautionary statements are updated for SR)</a:t>
          </a:r>
        </a:p>
        <a:p>
          <a:pPr algn="l"/>
          <a:r>
            <a:rPr lang="en-GB" sz="1800" baseline="0"/>
            <a:t>- Confirm whether ESG appendix needs to be submitted to Board, if so, will need convert to PDF as can't submit an excel</a:t>
          </a:r>
        </a:p>
        <a:p>
          <a:pPr algn="l"/>
          <a:r>
            <a:rPr lang="en-GB" sz="1800" baseline="0"/>
            <a:t>- When ready to publish, each sheet needs to be locked (password used to lock 2023 was 'ESG2023!')</a:t>
          </a:r>
        </a:p>
        <a:p>
          <a:pPr algn="l"/>
          <a:r>
            <a:rPr lang="en-GB" sz="1800" baseline="0"/>
            <a:t>- Ali/Susie will need to be in the insider list as we need revenue to populate revenue intensity metric (keep this metric separate from the final appendix until ready for publishing)</a:t>
          </a:r>
          <a:endParaRPr lang="en-GB" sz="1800"/>
        </a:p>
        <a:p>
          <a:pPr algn="l"/>
          <a:endParaRPr lang="en-GB" sz="3600"/>
        </a:p>
        <a:p>
          <a:pPr algn="l"/>
          <a:endParaRPr lang="en-GB" sz="3600"/>
        </a:p>
        <a:p>
          <a:pPr algn="l"/>
          <a:endParaRPr lang="en-GB" sz="3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86091</xdr:colOff>
      <xdr:row>0</xdr:row>
      <xdr:rowOff>0</xdr:rowOff>
    </xdr:from>
    <xdr:to>
      <xdr:col>24</xdr:col>
      <xdr:colOff>550252</xdr:colOff>
      <xdr:row>45</xdr:row>
      <xdr:rowOff>0</xdr:rowOff>
    </xdr:to>
    <xdr:pic>
      <xdr:nvPicPr>
        <xdr:cNvPr id="3" name="Graphic 1">
          <a:extLst>
            <a:ext uri="{FF2B5EF4-FFF2-40B4-BE49-F238E27FC236}">
              <a16:creationId xmlns:a16="http://schemas.microsoft.com/office/drawing/2014/main" id="{52976362-D5A8-0245-0CEE-6B9B98E9B4F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091" y="0"/>
          <a:ext cx="16008961" cy="814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3090333</xdr:colOff>
      <xdr:row>40</xdr:row>
      <xdr:rowOff>84666</xdr:rowOff>
    </xdr:from>
    <xdr:to>
      <xdr:col>1</xdr:col>
      <xdr:colOff>5157690</xdr:colOff>
      <xdr:row>43</xdr:row>
      <xdr:rowOff>104148</xdr:rowOff>
    </xdr:to>
    <xdr:sp macro="" textlink="">
      <xdr:nvSpPr>
        <xdr:cNvPr id="2" name="Rectangle 1">
          <a:extLst>
            <a:ext uri="{FF2B5EF4-FFF2-40B4-BE49-F238E27FC236}">
              <a16:creationId xmlns:a16="http://schemas.microsoft.com/office/drawing/2014/main" id="{45681CE3-E58D-4F32-ACC5-63D35928941A}"/>
            </a:ext>
          </a:extLst>
        </xdr:cNvPr>
        <xdr:cNvSpPr/>
      </xdr:nvSpPr>
      <xdr:spPr>
        <a:xfrm>
          <a:off x="3261783" y="3227916"/>
          <a:ext cx="2067357" cy="810057"/>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a:t>Footnotes to be updated for</a:t>
          </a:r>
          <a:r>
            <a:rPr lang="en-GB" sz="2000" baseline="0"/>
            <a:t> 2024</a:t>
          </a:r>
          <a:endParaRPr lang="en-GB" sz="2000"/>
        </a:p>
      </xdr:txBody>
    </xdr:sp>
    <xdr:clientData/>
  </xdr:twoCellAnchor>
  <xdr:twoCellAnchor>
    <xdr:from>
      <xdr:col>1</xdr:col>
      <xdr:colOff>6078802</xdr:colOff>
      <xdr:row>46</xdr:row>
      <xdr:rowOff>48947</xdr:rowOff>
    </xdr:from>
    <xdr:to>
      <xdr:col>4</xdr:col>
      <xdr:colOff>392906</xdr:colOff>
      <xdr:row>53</xdr:row>
      <xdr:rowOff>178593</xdr:rowOff>
    </xdr:to>
    <xdr:sp macro="" textlink="">
      <xdr:nvSpPr>
        <xdr:cNvPr id="3" name="Rectangle 2">
          <a:extLst>
            <a:ext uri="{FF2B5EF4-FFF2-40B4-BE49-F238E27FC236}">
              <a16:creationId xmlns:a16="http://schemas.microsoft.com/office/drawing/2014/main" id="{7953C5BF-6B9C-4DC7-8D21-D29C86B25768}"/>
            </a:ext>
          </a:extLst>
        </xdr:cNvPr>
        <xdr:cNvSpPr/>
      </xdr:nvSpPr>
      <xdr:spPr>
        <a:xfrm>
          <a:off x="6250252" y="4697147"/>
          <a:ext cx="3048529" cy="1796521"/>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6600"/>
            <a:t>CDP DATA</a:t>
          </a:r>
        </a:p>
      </xdr:txBody>
    </xdr: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thephoenixgroup.com/media/vbdlv5xk/sustainability_report_2024.pdf" TargetMode="External"/><Relationship Id="rId2" Type="http://schemas.openxmlformats.org/officeDocument/2006/relationships/hyperlink" Target="https://www.thephoenixgroup.com/media/lhih1hpj/phoenix_group_annual_report_and_accounts_2024.pdf" TargetMode="External"/><Relationship Id="rId1" Type="http://schemas.openxmlformats.org/officeDocument/2006/relationships/hyperlink" Target="https://www.thephoenixgroup.com/media/zehfw5ny/2023-stewardship-report.pdf" TargetMode="External"/><Relationship Id="rId5" Type="http://schemas.openxmlformats.org/officeDocument/2006/relationships/printerSettings" Target="../printerSettings/printerSettings2.bin"/><Relationship Id="rId4" Type="http://schemas.openxmlformats.org/officeDocument/2006/relationships/hyperlink" Target="https://www.thephoenixgroup.com/media/i3unjleo/assurance_statement_and_assurance_methodologies_2024.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31D0-5E8D-4C5A-934C-D598A6E8DD0B}">
  <sheetPr>
    <tabColor theme="1"/>
  </sheetPr>
  <dimension ref="A1"/>
  <sheetViews>
    <sheetView workbookViewId="0">
      <selection activeCell="F36" sqref="F36"/>
    </sheetView>
  </sheetViews>
  <sheetFormatPr defaultRowHeight="14.25" x14ac:dyDescent="0.45"/>
  <sheetData/>
  <pageMargins left="0.7" right="0.7" top="0.75" bottom="0.75" header="0.3" footer="0.3"/>
  <headerFooter>
    <oddFooter>&amp;C_x000D_&amp;1#&amp;"Calibri"&amp;10&amp;K000000 Restricted: Only share within the authorised distribution list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70852-82D9-467E-BC21-EA581B594459}">
  <sheetPr>
    <pageSetUpPr fitToPage="1"/>
  </sheetPr>
  <dimension ref="B1:H59"/>
  <sheetViews>
    <sheetView zoomScaleNormal="100" workbookViewId="0">
      <selection activeCell="B5" sqref="B5:G5"/>
    </sheetView>
  </sheetViews>
  <sheetFormatPr defaultColWidth="9.1328125" defaultRowHeight="17.25" x14ac:dyDescent="0.8"/>
  <cols>
    <col min="1" max="1" width="2.59765625" style="1" customWidth="1"/>
    <col min="2" max="2" width="122" style="1" customWidth="1"/>
    <col min="3" max="3" width="9.1328125" style="1"/>
    <col min="4" max="6" width="12.59765625" style="1" customWidth="1"/>
    <col min="7" max="7" width="13.86328125" style="1" customWidth="1"/>
    <col min="8" max="16384" width="9.1328125" style="1"/>
  </cols>
  <sheetData>
    <row r="1" spans="2:8" ht="24.95" customHeight="1" x14ac:dyDescent="0.8"/>
    <row r="2" spans="2:8" ht="24.95" customHeight="1" x14ac:dyDescent="0.8">
      <c r="B2" s="47" t="s">
        <v>227</v>
      </c>
      <c r="G2" s="71"/>
    </row>
    <row r="3" spans="2:8" ht="24.95" customHeight="1" x14ac:dyDescent="1.1499999999999999">
      <c r="B3" s="19"/>
    </row>
    <row r="4" spans="2:8" ht="24.95" customHeight="1" x14ac:dyDescent="0.8">
      <c r="B4" s="35"/>
      <c r="C4" s="36" t="s">
        <v>121</v>
      </c>
      <c r="D4" s="37">
        <v>2024</v>
      </c>
      <c r="E4" s="37">
        <v>2023</v>
      </c>
      <c r="F4" s="37">
        <v>2022</v>
      </c>
      <c r="G4" s="38" t="s">
        <v>122</v>
      </c>
    </row>
    <row r="5" spans="2:8" ht="24.95" customHeight="1" x14ac:dyDescent="0.8">
      <c r="B5" s="213" t="s">
        <v>228</v>
      </c>
      <c r="C5" s="213"/>
      <c r="D5" s="213"/>
      <c r="E5" s="213"/>
      <c r="F5" s="213"/>
      <c r="G5" s="213"/>
    </row>
    <row r="6" spans="2:8" ht="24.95" customHeight="1" x14ac:dyDescent="0.8">
      <c r="B6" s="214" t="s">
        <v>229</v>
      </c>
      <c r="C6" s="215"/>
      <c r="D6" s="215"/>
      <c r="E6" s="215"/>
      <c r="F6" s="215"/>
      <c r="G6" s="216"/>
    </row>
    <row r="7" spans="2:8" ht="24.95" customHeight="1" x14ac:dyDescent="0.8">
      <c r="B7" s="43" t="s">
        <v>230</v>
      </c>
      <c r="C7" s="7"/>
      <c r="D7" s="9">
        <v>11011</v>
      </c>
      <c r="E7" s="9">
        <v>11357</v>
      </c>
      <c r="F7" s="9">
        <v>11062</v>
      </c>
      <c r="G7" s="24" t="s">
        <v>133</v>
      </c>
    </row>
    <row r="8" spans="2:8" ht="24.95" customHeight="1" x14ac:dyDescent="0.8">
      <c r="B8" s="43" t="s">
        <v>231</v>
      </c>
      <c r="C8" s="7" t="s">
        <v>129</v>
      </c>
      <c r="D8" s="9">
        <v>2111</v>
      </c>
      <c r="E8" s="9">
        <v>2456</v>
      </c>
      <c r="F8" s="9">
        <v>2692</v>
      </c>
      <c r="G8" s="24">
        <v>7905</v>
      </c>
      <c r="H8" s="62"/>
    </row>
    <row r="9" spans="2:8" ht="24.95" customHeight="1" x14ac:dyDescent="0.8">
      <c r="B9" s="61" t="s">
        <v>232</v>
      </c>
      <c r="C9" s="7" t="s">
        <v>129</v>
      </c>
      <c r="D9" s="9">
        <v>2111</v>
      </c>
      <c r="E9" s="9">
        <v>2433</v>
      </c>
      <c r="F9" s="9">
        <v>2684</v>
      </c>
      <c r="G9" s="24">
        <v>4203</v>
      </c>
    </row>
    <row r="10" spans="2:8" ht="24.95" customHeight="1" x14ac:dyDescent="0.8">
      <c r="B10" s="61" t="s">
        <v>233</v>
      </c>
      <c r="C10" s="7" t="s">
        <v>129</v>
      </c>
      <c r="D10" s="9">
        <v>0</v>
      </c>
      <c r="E10" s="9">
        <v>23</v>
      </c>
      <c r="F10" s="9">
        <v>7</v>
      </c>
      <c r="G10" s="24">
        <v>3702</v>
      </c>
    </row>
    <row r="11" spans="2:8" ht="24.95" customHeight="1" x14ac:dyDescent="0.8">
      <c r="B11" s="43" t="s">
        <v>234</v>
      </c>
      <c r="C11" s="171"/>
      <c r="D11" s="9">
        <v>8900</v>
      </c>
      <c r="E11" s="9">
        <v>8901</v>
      </c>
      <c r="F11" s="9">
        <v>8370</v>
      </c>
      <c r="G11" s="24" t="s">
        <v>133</v>
      </c>
    </row>
    <row r="12" spans="2:8" ht="24.95" customHeight="1" x14ac:dyDescent="0.8">
      <c r="B12" s="138" t="s">
        <v>235</v>
      </c>
      <c r="C12" s="171"/>
      <c r="D12" s="9">
        <v>2039</v>
      </c>
      <c r="E12" s="49">
        <v>1994</v>
      </c>
      <c r="F12" s="49">
        <v>1870</v>
      </c>
      <c r="G12" s="24" t="s">
        <v>133</v>
      </c>
    </row>
    <row r="13" spans="2:8" ht="24.95" customHeight="1" x14ac:dyDescent="0.8">
      <c r="B13" s="217" t="s">
        <v>236</v>
      </c>
      <c r="C13" s="218"/>
      <c r="D13" s="218"/>
      <c r="E13" s="218"/>
      <c r="F13" s="218"/>
      <c r="G13" s="219"/>
    </row>
    <row r="14" spans="2:8" ht="24.95" customHeight="1" x14ac:dyDescent="0.8">
      <c r="B14" s="43" t="s">
        <v>237</v>
      </c>
      <c r="C14" s="7"/>
      <c r="D14" s="9">
        <v>13258</v>
      </c>
      <c r="E14" s="9">
        <v>16050</v>
      </c>
      <c r="F14" s="9">
        <v>15395</v>
      </c>
      <c r="G14" s="24">
        <v>21523</v>
      </c>
    </row>
    <row r="15" spans="2:8" ht="24.95" customHeight="1" x14ac:dyDescent="0.8">
      <c r="B15" s="43" t="s">
        <v>231</v>
      </c>
      <c r="C15" s="7" t="s">
        <v>129</v>
      </c>
      <c r="D15" s="9">
        <v>4568</v>
      </c>
      <c r="E15" s="9">
        <v>6289</v>
      </c>
      <c r="F15" s="9">
        <v>7121</v>
      </c>
      <c r="G15" s="24">
        <v>17255</v>
      </c>
      <c r="H15" s="168"/>
    </row>
    <row r="16" spans="2:8" ht="24.95" customHeight="1" x14ac:dyDescent="0.8">
      <c r="B16" s="61" t="s">
        <v>232</v>
      </c>
      <c r="C16" s="7" t="s">
        <v>129</v>
      </c>
      <c r="D16" s="9">
        <v>2111</v>
      </c>
      <c r="E16" s="9">
        <v>2433</v>
      </c>
      <c r="F16" s="9">
        <v>2684</v>
      </c>
      <c r="G16" s="24">
        <v>4203</v>
      </c>
    </row>
    <row r="17" spans="2:8" ht="24.95" customHeight="1" x14ac:dyDescent="0.8">
      <c r="B17" s="61" t="s">
        <v>233</v>
      </c>
      <c r="C17" s="7" t="s">
        <v>129</v>
      </c>
      <c r="D17" s="9">
        <v>2457</v>
      </c>
      <c r="E17" s="9">
        <v>3856</v>
      </c>
      <c r="F17" s="9">
        <v>4437</v>
      </c>
      <c r="G17" s="24">
        <v>13052</v>
      </c>
    </row>
    <row r="18" spans="2:8" ht="24.95" customHeight="1" x14ac:dyDescent="0.8">
      <c r="B18" s="43" t="s">
        <v>234</v>
      </c>
      <c r="C18" s="171"/>
      <c r="D18" s="9">
        <v>8690</v>
      </c>
      <c r="E18" s="9">
        <v>9761</v>
      </c>
      <c r="F18" s="9">
        <v>8275</v>
      </c>
      <c r="G18" s="24" t="s">
        <v>133</v>
      </c>
    </row>
    <row r="19" spans="2:8" ht="24.95" customHeight="1" x14ac:dyDescent="0.8">
      <c r="B19" s="217" t="s">
        <v>238</v>
      </c>
      <c r="C19" s="218"/>
      <c r="D19" s="218"/>
      <c r="E19" s="218"/>
      <c r="F19" s="218"/>
      <c r="G19" s="219"/>
      <c r="H19" s="69"/>
    </row>
    <row r="20" spans="2:8" ht="24.95" customHeight="1" x14ac:dyDescent="0.8">
      <c r="B20" s="43" t="s">
        <v>239</v>
      </c>
      <c r="C20" s="7" t="s">
        <v>129</v>
      </c>
      <c r="D20" s="7">
        <v>34</v>
      </c>
      <c r="E20" s="7">
        <v>24</v>
      </c>
      <c r="F20" s="7">
        <v>26</v>
      </c>
      <c r="G20" s="24" t="s">
        <v>133</v>
      </c>
      <c r="H20" s="66"/>
    </row>
    <row r="21" spans="2:8" ht="24.95" customHeight="1" x14ac:dyDescent="0.8">
      <c r="B21" s="43" t="s">
        <v>240</v>
      </c>
      <c r="C21" s="7" t="s">
        <v>129</v>
      </c>
      <c r="D21" s="7">
        <v>0.34</v>
      </c>
      <c r="E21" s="7">
        <v>0.28999999999999998</v>
      </c>
      <c r="F21" s="7">
        <v>0.34</v>
      </c>
      <c r="G21" s="172">
        <v>1.72</v>
      </c>
      <c r="H21" s="168"/>
    </row>
    <row r="22" spans="2:8" ht="25.15" customHeight="1" x14ac:dyDescent="0.8">
      <c r="B22" s="43" t="s">
        <v>241</v>
      </c>
      <c r="C22" s="7"/>
      <c r="D22" s="84">
        <v>0.80230000000000001</v>
      </c>
      <c r="E22" s="84">
        <v>0.83</v>
      </c>
      <c r="F22" s="10">
        <v>0.8</v>
      </c>
      <c r="G22" s="24" t="s">
        <v>133</v>
      </c>
    </row>
    <row r="23" spans="2:8" ht="24.95" customHeight="1" x14ac:dyDescent="0.8">
      <c r="B23" s="43" t="s">
        <v>242</v>
      </c>
      <c r="C23" s="7"/>
      <c r="D23" s="7">
        <v>59</v>
      </c>
      <c r="E23" s="7">
        <v>51</v>
      </c>
      <c r="F23" s="7">
        <v>57</v>
      </c>
      <c r="G23" s="24">
        <v>101</v>
      </c>
      <c r="H23" s="66"/>
    </row>
    <row r="24" spans="2:8" ht="24.95" customHeight="1" x14ac:dyDescent="0.8">
      <c r="B24" s="43" t="s">
        <v>243</v>
      </c>
      <c r="C24" s="7"/>
      <c r="D24" s="7">
        <v>0.59</v>
      </c>
      <c r="E24" s="7">
        <v>0.63</v>
      </c>
      <c r="F24" s="7">
        <v>0.73</v>
      </c>
      <c r="G24" s="172">
        <v>1.72</v>
      </c>
    </row>
    <row r="25" spans="2:8" ht="24.95" customHeight="1" x14ac:dyDescent="0.8">
      <c r="B25" s="43" t="s">
        <v>244</v>
      </c>
      <c r="C25" s="7"/>
      <c r="D25" s="84">
        <v>5.7000000000000002E-2</v>
      </c>
      <c r="E25" s="84">
        <v>0.14000000000000001</v>
      </c>
      <c r="F25" s="10">
        <v>0.1</v>
      </c>
      <c r="G25" s="24" t="s">
        <v>133</v>
      </c>
      <c r="H25" s="62"/>
    </row>
    <row r="26" spans="2:8" ht="24.95" customHeight="1" x14ac:dyDescent="0.8">
      <c r="B26" s="43" t="s">
        <v>245</v>
      </c>
      <c r="C26" s="7"/>
      <c r="D26" s="85">
        <v>0.32</v>
      </c>
      <c r="E26" s="85">
        <v>0.38</v>
      </c>
      <c r="F26" s="7" t="s">
        <v>246</v>
      </c>
      <c r="G26" s="24" t="s">
        <v>133</v>
      </c>
    </row>
    <row r="27" spans="2:8" ht="25.15" customHeight="1" x14ac:dyDescent="0.8">
      <c r="B27" s="217" t="s">
        <v>216</v>
      </c>
      <c r="C27" s="218"/>
      <c r="D27" s="218"/>
      <c r="E27" s="218"/>
      <c r="F27" s="218"/>
      <c r="G27" s="219"/>
      <c r="H27" s="62"/>
    </row>
    <row r="28" spans="2:8" ht="25.15" customHeight="1" x14ac:dyDescent="0.8">
      <c r="B28" s="43" t="s">
        <v>247</v>
      </c>
      <c r="C28" s="7" t="s">
        <v>129</v>
      </c>
      <c r="D28" s="7">
        <v>56.7</v>
      </c>
      <c r="E28" s="7">
        <v>64.8</v>
      </c>
      <c r="F28" s="7">
        <v>67.599999999999994</v>
      </c>
      <c r="G28" s="13">
        <v>66.599999999999994</v>
      </c>
    </row>
    <row r="29" spans="2:8" ht="25.15" customHeight="1" x14ac:dyDescent="0.8">
      <c r="B29" s="60" t="s">
        <v>248</v>
      </c>
      <c r="C29" s="95"/>
      <c r="D29" s="139">
        <v>19</v>
      </c>
      <c r="E29" s="139">
        <v>22.6</v>
      </c>
      <c r="F29" s="139">
        <v>24.1</v>
      </c>
      <c r="G29" s="24" t="s">
        <v>133</v>
      </c>
    </row>
    <row r="30" spans="2:8" ht="25.15" customHeight="1" x14ac:dyDescent="0.8">
      <c r="B30" s="60" t="s">
        <v>249</v>
      </c>
      <c r="C30" s="95"/>
      <c r="D30" s="139">
        <v>14.4</v>
      </c>
      <c r="E30" s="139">
        <v>16.2</v>
      </c>
      <c r="F30" s="139">
        <v>18.7</v>
      </c>
      <c r="G30" s="24" t="s">
        <v>133</v>
      </c>
    </row>
    <row r="31" spans="2:8" ht="25.15" customHeight="1" x14ac:dyDescent="0.8">
      <c r="B31" s="60" t="s">
        <v>250</v>
      </c>
      <c r="C31" s="95"/>
      <c r="D31" s="139">
        <v>0.2</v>
      </c>
      <c r="E31" s="139">
        <v>0.1</v>
      </c>
      <c r="F31" s="139">
        <v>0.4</v>
      </c>
      <c r="G31" s="24" t="s">
        <v>133</v>
      </c>
    </row>
    <row r="32" spans="2:8" ht="25.15" customHeight="1" x14ac:dyDescent="0.8">
      <c r="B32" s="60" t="s">
        <v>251</v>
      </c>
      <c r="C32" s="95"/>
      <c r="D32" s="139">
        <v>1.4</v>
      </c>
      <c r="E32" s="139">
        <v>1.6</v>
      </c>
      <c r="F32" s="139">
        <v>1.5</v>
      </c>
      <c r="G32" s="24" t="s">
        <v>133</v>
      </c>
    </row>
    <row r="33" spans="2:7" ht="25.15" customHeight="1" x14ac:dyDescent="0.8">
      <c r="B33" s="60" t="s">
        <v>252</v>
      </c>
      <c r="C33" s="95"/>
      <c r="D33" s="139">
        <v>21.7</v>
      </c>
      <c r="E33" s="139">
        <v>24.3</v>
      </c>
      <c r="F33" s="139">
        <v>22.9</v>
      </c>
      <c r="G33" s="24" t="s">
        <v>133</v>
      </c>
    </row>
    <row r="34" spans="2:7" ht="25.15" customHeight="1" x14ac:dyDescent="0.8">
      <c r="B34" s="138" t="s">
        <v>253</v>
      </c>
      <c r="C34" s="95"/>
      <c r="D34" s="119">
        <v>33.4</v>
      </c>
      <c r="E34" s="119">
        <f>SUM(E35:E36)</f>
        <v>38.799999999999997</v>
      </c>
      <c r="F34" s="119">
        <f>SUM(F35:F36)</f>
        <v>42.8</v>
      </c>
      <c r="G34" s="24" t="s">
        <v>133</v>
      </c>
    </row>
    <row r="35" spans="2:7" ht="25.15" customHeight="1" x14ac:dyDescent="0.8">
      <c r="B35" s="60" t="s">
        <v>254</v>
      </c>
      <c r="C35" s="95"/>
      <c r="D35" s="154">
        <v>4.1000000000000002E-2</v>
      </c>
      <c r="E35" s="119">
        <v>16.3</v>
      </c>
      <c r="F35" s="119">
        <v>22</v>
      </c>
      <c r="G35" s="24" t="s">
        <v>133</v>
      </c>
    </row>
    <row r="36" spans="2:7" ht="25.15" customHeight="1" x14ac:dyDescent="0.8">
      <c r="B36" s="60" t="s">
        <v>255</v>
      </c>
      <c r="C36" s="95"/>
      <c r="D36" s="155">
        <v>18.95</v>
      </c>
      <c r="E36" s="119">
        <v>22.5</v>
      </c>
      <c r="F36" s="119">
        <v>20.8</v>
      </c>
      <c r="G36" s="24" t="s">
        <v>133</v>
      </c>
    </row>
    <row r="37" spans="2:7" ht="24.95" customHeight="1" x14ac:dyDescent="0.8">
      <c r="B37" s="43" t="s">
        <v>256</v>
      </c>
      <c r="C37" s="7"/>
      <c r="D37" s="7" t="s">
        <v>257</v>
      </c>
      <c r="E37" s="7" t="s">
        <v>257</v>
      </c>
      <c r="F37" s="7" t="s">
        <v>246</v>
      </c>
      <c r="G37" s="24" t="s">
        <v>133</v>
      </c>
    </row>
    <row r="38" spans="2:7" ht="24.95" customHeight="1" x14ac:dyDescent="0.8">
      <c r="B38" s="217" t="s">
        <v>258</v>
      </c>
      <c r="C38" s="218"/>
      <c r="D38" s="218"/>
      <c r="E38" s="218"/>
      <c r="F38" s="218"/>
      <c r="G38" s="219"/>
    </row>
    <row r="39" spans="2:7" ht="24.95" customHeight="1" x14ac:dyDescent="0.8">
      <c r="B39" s="138" t="s">
        <v>259</v>
      </c>
      <c r="C39" s="95"/>
      <c r="D39" s="156">
        <v>851.3</v>
      </c>
      <c r="E39" s="140">
        <v>590.70000000000005</v>
      </c>
      <c r="F39" s="140">
        <v>581.65</v>
      </c>
      <c r="G39" s="24" t="s">
        <v>133</v>
      </c>
    </row>
    <row r="40" spans="2:7" ht="24.95" customHeight="1" x14ac:dyDescent="0.8">
      <c r="B40" s="60" t="s">
        <v>260</v>
      </c>
      <c r="C40" s="95"/>
      <c r="D40" s="156">
        <v>390.2</v>
      </c>
      <c r="E40" s="140">
        <v>349.3</v>
      </c>
      <c r="F40" s="140">
        <v>389.7</v>
      </c>
      <c r="G40" s="24" t="s">
        <v>133</v>
      </c>
    </row>
    <row r="41" spans="2:7" ht="24.95" customHeight="1" x14ac:dyDescent="0.8">
      <c r="B41" s="60" t="s">
        <v>261</v>
      </c>
      <c r="C41" s="95"/>
      <c r="D41" s="156">
        <v>461.1</v>
      </c>
      <c r="E41" s="140">
        <v>241.5</v>
      </c>
      <c r="F41" s="140">
        <v>192</v>
      </c>
      <c r="G41" s="24" t="s">
        <v>133</v>
      </c>
    </row>
    <row r="42" spans="2:7" ht="24.95" customHeight="1" x14ac:dyDescent="0.8">
      <c r="B42" s="137" t="s">
        <v>262</v>
      </c>
      <c r="C42" s="95"/>
      <c r="D42" s="156">
        <v>0</v>
      </c>
      <c r="E42" s="141">
        <v>0</v>
      </c>
      <c r="F42" s="141">
        <v>0</v>
      </c>
      <c r="G42" s="24" t="s">
        <v>133</v>
      </c>
    </row>
    <row r="43" spans="2:7" ht="24.95" customHeight="1" x14ac:dyDescent="0.8">
      <c r="B43" s="137" t="s">
        <v>520</v>
      </c>
      <c r="C43" s="95"/>
      <c r="D43" s="156">
        <v>0</v>
      </c>
      <c r="E43" s="156">
        <v>0</v>
      </c>
      <c r="F43" s="156">
        <v>0</v>
      </c>
      <c r="G43" s="24" t="s">
        <v>133</v>
      </c>
    </row>
    <row r="44" spans="2:7" ht="24.95" customHeight="1" x14ac:dyDescent="0.8">
      <c r="B44" s="137" t="s">
        <v>521</v>
      </c>
      <c r="C44" s="95"/>
      <c r="D44" s="156">
        <v>0</v>
      </c>
      <c r="E44" s="156">
        <v>0</v>
      </c>
      <c r="F44" s="156">
        <v>0</v>
      </c>
      <c r="G44" s="24" t="s">
        <v>133</v>
      </c>
    </row>
    <row r="45" spans="2:7" ht="24.95" customHeight="1" x14ac:dyDescent="0.8">
      <c r="B45" s="200" t="s">
        <v>263</v>
      </c>
      <c r="C45" s="95"/>
      <c r="D45" s="156">
        <v>461.1</v>
      </c>
      <c r="E45" s="140">
        <v>241.5</v>
      </c>
      <c r="F45" s="140">
        <v>192</v>
      </c>
      <c r="G45" s="24" t="s">
        <v>133</v>
      </c>
    </row>
    <row r="46" spans="2:7" ht="24.95" customHeight="1" x14ac:dyDescent="0.8">
      <c r="B46" s="137" t="s">
        <v>264</v>
      </c>
      <c r="C46" s="95"/>
      <c r="D46" s="156">
        <v>0</v>
      </c>
      <c r="E46" s="141">
        <v>0</v>
      </c>
      <c r="F46" s="141">
        <v>0</v>
      </c>
      <c r="G46" s="24" t="s">
        <v>133</v>
      </c>
    </row>
    <row r="47" spans="2:7" ht="24.95" customHeight="1" x14ac:dyDescent="0.8">
      <c r="B47" s="43" t="s">
        <v>265</v>
      </c>
      <c r="C47" s="7"/>
      <c r="D47" s="157">
        <v>1</v>
      </c>
      <c r="E47" s="10">
        <v>1</v>
      </c>
      <c r="F47" s="10">
        <v>1</v>
      </c>
      <c r="G47" s="24" t="s">
        <v>133</v>
      </c>
    </row>
    <row r="48" spans="2:7" ht="24.95" customHeight="1" x14ac:dyDescent="0.8">
      <c r="B48" s="44" t="s">
        <v>266</v>
      </c>
      <c r="C48" s="16"/>
      <c r="D48" s="158">
        <v>0.46</v>
      </c>
      <c r="E48" s="17">
        <v>0.59</v>
      </c>
      <c r="F48" s="17">
        <v>0.67</v>
      </c>
      <c r="G48" s="24" t="s">
        <v>133</v>
      </c>
    </row>
    <row r="49" spans="2:7" ht="24.95" customHeight="1" x14ac:dyDescent="0.8">
      <c r="B49" s="213" t="s">
        <v>267</v>
      </c>
      <c r="C49" s="213"/>
      <c r="D49" s="213"/>
      <c r="E49" s="213"/>
      <c r="F49" s="213"/>
      <c r="G49" s="213"/>
    </row>
    <row r="50" spans="2:7" ht="24.95" customHeight="1" x14ac:dyDescent="0.8">
      <c r="B50" s="42" t="s">
        <v>268</v>
      </c>
      <c r="C50" s="12" t="s">
        <v>129</v>
      </c>
      <c r="D50" s="9">
        <v>57000</v>
      </c>
      <c r="E50" s="9">
        <v>60100</v>
      </c>
      <c r="F50" s="9">
        <v>69861</v>
      </c>
      <c r="G50" s="169" t="s">
        <v>269</v>
      </c>
    </row>
    <row r="51" spans="2:7" ht="24.95" customHeight="1" x14ac:dyDescent="0.8">
      <c r="B51" s="43" t="s">
        <v>270</v>
      </c>
      <c r="C51" s="7" t="s">
        <v>129</v>
      </c>
      <c r="D51" s="117">
        <v>73.599999999999994</v>
      </c>
      <c r="E51" s="117">
        <v>73.7</v>
      </c>
      <c r="F51" s="117">
        <v>100.7</v>
      </c>
      <c r="G51" s="24" t="s">
        <v>269</v>
      </c>
    </row>
    <row r="52" spans="2:7" ht="24.95" customHeight="1" x14ac:dyDescent="0.8">
      <c r="B52" s="44" t="s">
        <v>271</v>
      </c>
      <c r="C52" s="16"/>
      <c r="D52" s="17">
        <v>0.75</v>
      </c>
      <c r="E52" s="17">
        <v>0.73</v>
      </c>
      <c r="F52" s="17">
        <v>0.84</v>
      </c>
      <c r="G52" s="78" t="s">
        <v>133</v>
      </c>
    </row>
    <row r="53" spans="2:7" ht="24.95" customHeight="1" x14ac:dyDescent="0.8">
      <c r="B53" s="122" t="s">
        <v>150</v>
      </c>
      <c r="C53" s="41"/>
      <c r="D53" s="41"/>
      <c r="E53" s="41"/>
      <c r="F53" s="41"/>
      <c r="G53" s="41"/>
    </row>
    <row r="54" spans="2:7" ht="39" customHeight="1" x14ac:dyDescent="0.8">
      <c r="B54" s="178" t="s">
        <v>272</v>
      </c>
      <c r="C54" s="41"/>
      <c r="D54" s="41"/>
      <c r="E54" s="41"/>
      <c r="F54" s="41"/>
      <c r="G54" s="41"/>
    </row>
    <row r="55" spans="2:7" ht="34.5" x14ac:dyDescent="0.8">
      <c r="B55" s="176" t="s">
        <v>273</v>
      </c>
    </row>
    <row r="56" spans="2:7" x14ac:dyDescent="0.8">
      <c r="B56" s="178" t="s">
        <v>274</v>
      </c>
      <c r="C56" s="41"/>
      <c r="D56" s="41"/>
      <c r="E56" s="41"/>
      <c r="F56" s="41"/>
      <c r="G56" s="41"/>
    </row>
    <row r="57" spans="2:7" ht="57.75" customHeight="1" x14ac:dyDescent="0.8">
      <c r="B57" s="178" t="s">
        <v>275</v>
      </c>
      <c r="C57" s="41"/>
      <c r="D57" s="41"/>
      <c r="E57" s="41"/>
      <c r="F57" s="41"/>
      <c r="G57" s="41"/>
    </row>
    <row r="58" spans="2:7" ht="86.25" x14ac:dyDescent="0.8">
      <c r="B58" s="178" t="s">
        <v>276</v>
      </c>
      <c r="C58" s="41"/>
      <c r="D58" s="41"/>
      <c r="E58" s="41"/>
      <c r="F58" s="41"/>
      <c r="G58" s="41"/>
    </row>
    <row r="59" spans="2:7" ht="18.75" customHeight="1" x14ac:dyDescent="0.8">
      <c r="B59" s="25"/>
    </row>
  </sheetData>
  <sheetProtection algorithmName="SHA-512" hashValue="NKIBQmCMk+nUUqbFODGF5RceAdk5x3QqWKgJW1yVlox8Mfk98pwNwl4xJy23JYqnlQLVRXyFQyUj5CUf/7sGRQ==" saltValue="7s9JO776UYKYNRVWw2st7Q==" spinCount="100000" sheet="1" objects="1" scenarios="1" selectLockedCells="1" selectUnlockedCells="1"/>
  <mergeCells count="7">
    <mergeCell ref="B5:G5"/>
    <mergeCell ref="B49:G49"/>
    <mergeCell ref="B6:G6"/>
    <mergeCell ref="B19:G19"/>
    <mergeCell ref="B27:G27"/>
    <mergeCell ref="B38:G38"/>
    <mergeCell ref="B13:G13"/>
  </mergeCells>
  <phoneticPr fontId="14" type="noConversion"/>
  <printOptions gridLines="1"/>
  <pageMargins left="3.937007874015748E-2" right="0" top="0" bottom="0" header="0" footer="0"/>
  <pageSetup scale="74" fitToHeight="4" orientation="landscape" r:id="rId1"/>
  <headerFooter>
    <oddFooter>Page &amp;P&amp;R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465A0-B618-4C56-84B7-1647505AD7C9}">
  <sheetPr>
    <pageSetUpPr fitToPage="1"/>
  </sheetPr>
  <dimension ref="B1:F18"/>
  <sheetViews>
    <sheetView zoomScaleNormal="100" workbookViewId="0"/>
  </sheetViews>
  <sheetFormatPr defaultColWidth="9.1328125" defaultRowHeight="17.25" x14ac:dyDescent="0.8"/>
  <cols>
    <col min="1" max="1" width="2.59765625" style="1" customWidth="1"/>
    <col min="2" max="2" width="122.265625" style="1" customWidth="1"/>
    <col min="3" max="3" width="9.1328125" style="1"/>
    <col min="4" max="4" width="12.3984375" style="1" customWidth="1"/>
    <col min="5" max="5" width="12.3984375" style="1" bestFit="1" customWidth="1"/>
    <col min="6" max="6" width="12.3984375" style="1" customWidth="1"/>
    <col min="7" max="16384" width="9.1328125" style="1"/>
  </cols>
  <sheetData>
    <row r="1" spans="2:6" ht="24.95" customHeight="1" x14ac:dyDescent="0.8"/>
    <row r="2" spans="2:6" ht="24.95" customHeight="1" x14ac:dyDescent="0.8">
      <c r="B2" s="47" t="s">
        <v>277</v>
      </c>
    </row>
    <row r="3" spans="2:6" ht="24.95" customHeight="1" x14ac:dyDescent="0.8"/>
    <row r="4" spans="2:6" ht="24.95" customHeight="1" x14ac:dyDescent="0.8">
      <c r="B4" s="35"/>
      <c r="C4" s="36" t="s">
        <v>278</v>
      </c>
      <c r="D4" s="37">
        <v>2024</v>
      </c>
      <c r="E4" s="37">
        <v>2023</v>
      </c>
      <c r="F4" s="37">
        <v>2022</v>
      </c>
    </row>
    <row r="5" spans="2:6" ht="24.95" customHeight="1" x14ac:dyDescent="0.8">
      <c r="B5" s="213" t="s">
        <v>279</v>
      </c>
      <c r="C5" s="213"/>
      <c r="D5" s="213"/>
      <c r="E5" s="213"/>
      <c r="F5" s="213"/>
    </row>
    <row r="6" spans="2:6" ht="24.95" customHeight="1" x14ac:dyDescent="0.8">
      <c r="B6" s="42" t="s">
        <v>280</v>
      </c>
      <c r="C6" s="20"/>
      <c r="D6" s="45">
        <v>0.88009999999999999</v>
      </c>
      <c r="E6" s="45">
        <v>0.87</v>
      </c>
      <c r="F6" s="46">
        <v>0.92300000000000004</v>
      </c>
    </row>
    <row r="7" spans="2:6" ht="24.95" customHeight="1" x14ac:dyDescent="0.8">
      <c r="B7" s="44" t="s">
        <v>281</v>
      </c>
      <c r="C7" s="21"/>
      <c r="D7" s="17">
        <v>0.94</v>
      </c>
      <c r="E7" s="17">
        <v>0.93</v>
      </c>
      <c r="F7" s="101">
        <v>0.94</v>
      </c>
    </row>
    <row r="8" spans="2:6" ht="24.95" hidden="1" customHeight="1" x14ac:dyDescent="0.8">
      <c r="B8" s="220" t="s">
        <v>282</v>
      </c>
      <c r="C8" s="220"/>
      <c r="D8" s="220"/>
      <c r="E8" s="220"/>
      <c r="F8" s="220"/>
    </row>
    <row r="9" spans="2:6" ht="24.95" hidden="1" customHeight="1" x14ac:dyDescent="0.8">
      <c r="B9" s="152" t="s">
        <v>283</v>
      </c>
      <c r="C9" s="104"/>
      <c r="D9" s="105"/>
      <c r="E9" s="142" t="s">
        <v>167</v>
      </c>
      <c r="F9" s="143" t="s">
        <v>167</v>
      </c>
    </row>
    <row r="10" spans="2:6" ht="24" customHeight="1" x14ac:dyDescent="0.8">
      <c r="B10" s="221" t="s">
        <v>284</v>
      </c>
      <c r="C10" s="221"/>
      <c r="D10" s="221"/>
      <c r="E10" s="221"/>
      <c r="F10" s="221"/>
    </row>
    <row r="11" spans="2:6" ht="24.95" customHeight="1" x14ac:dyDescent="0.8">
      <c r="B11" s="125" t="s">
        <v>285</v>
      </c>
      <c r="C11" s="124"/>
      <c r="D11" s="144">
        <v>8350</v>
      </c>
      <c r="E11" s="144">
        <v>6297</v>
      </c>
      <c r="F11" s="145">
        <v>6455</v>
      </c>
    </row>
    <row r="12" spans="2:6" ht="24.95" customHeight="1" x14ac:dyDescent="0.8">
      <c r="B12" s="126" t="s">
        <v>286</v>
      </c>
      <c r="C12" s="111"/>
      <c r="D12" s="127">
        <v>1820760</v>
      </c>
      <c r="E12" s="166" t="s">
        <v>167</v>
      </c>
      <c r="F12" s="167" t="s">
        <v>167</v>
      </c>
    </row>
    <row r="13" spans="2:6" ht="24.95" customHeight="1" x14ac:dyDescent="0.8">
      <c r="B13" s="128" t="s">
        <v>287</v>
      </c>
      <c r="C13" s="104"/>
      <c r="D13" s="129">
        <v>535913</v>
      </c>
      <c r="E13" s="142" t="s">
        <v>167</v>
      </c>
      <c r="F13" s="143" t="s">
        <v>167</v>
      </c>
    </row>
    <row r="14" spans="2:6" x14ac:dyDescent="0.8">
      <c r="B14" s="123" t="s">
        <v>150</v>
      </c>
      <c r="E14" s="57"/>
    </row>
    <row r="15" spans="2:6" x14ac:dyDescent="0.8">
      <c r="B15" s="180" t="s">
        <v>288</v>
      </c>
    </row>
    <row r="16" spans="2:6" ht="34.5" hidden="1" x14ac:dyDescent="0.8">
      <c r="B16" s="179" t="s">
        <v>289</v>
      </c>
    </row>
    <row r="17" spans="2:2" x14ac:dyDescent="0.8">
      <c r="B17" s="181" t="s">
        <v>290</v>
      </c>
    </row>
    <row r="18" spans="2:2" x14ac:dyDescent="0.8">
      <c r="B18" s="181" t="s">
        <v>291</v>
      </c>
    </row>
  </sheetData>
  <sheetProtection algorithmName="SHA-512" hashValue="ydT7RXpwOcHqWupVT2dYB4DoAsq2o+Co7IXGTai4mTVHonNULDV0DUOFOejQ+6A3cGZtM55WJAm3e5ZtFHRw+A==" saltValue="QOlt2jyT4zNfsW/2Z6Vu1Q==" spinCount="100000" sheet="1" objects="1" scenarios="1" selectLockedCells="1" selectUnlockedCells="1"/>
  <mergeCells count="3">
    <mergeCell ref="B8:F8"/>
    <mergeCell ref="B10:F10"/>
    <mergeCell ref="B5:F5"/>
  </mergeCells>
  <printOptions gridLines="1"/>
  <pageMargins left="3.937007874015748E-2" right="0" top="0" bottom="0" header="0" footer="0"/>
  <pageSetup scale="80" orientation="landscape" r:id="rId1"/>
  <headerFooter>
    <oddFooter>Page &amp;P&amp;R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CD5B-14CD-453A-AA20-0280891F9688}">
  <sheetPr>
    <pageSetUpPr fitToPage="1"/>
  </sheetPr>
  <dimension ref="B1:F48"/>
  <sheetViews>
    <sheetView topLeftCell="A2" zoomScaleNormal="100" workbookViewId="0">
      <selection activeCell="B35" sqref="B35"/>
    </sheetView>
  </sheetViews>
  <sheetFormatPr defaultColWidth="9.1328125" defaultRowHeight="17.25" x14ac:dyDescent="0.8"/>
  <cols>
    <col min="1" max="1" width="2.59765625" style="1" customWidth="1"/>
    <col min="2" max="2" width="121.86328125" style="1" customWidth="1"/>
    <col min="3" max="3" width="9.3984375" style="1" customWidth="1"/>
    <col min="4" max="4" width="12.3984375" style="1" customWidth="1"/>
    <col min="5" max="6" width="12.59765625" style="1" customWidth="1"/>
    <col min="7" max="16384" width="9.1328125" style="1"/>
  </cols>
  <sheetData>
    <row r="1" spans="2:6" s="41" customFormat="1" ht="24.95" customHeight="1" x14ac:dyDescent="0.45"/>
    <row r="2" spans="2:6" s="41" customFormat="1" ht="24.95" customHeight="1" x14ac:dyDescent="0.45">
      <c r="B2" s="47" t="s">
        <v>292</v>
      </c>
    </row>
    <row r="3" spans="2:6" s="41" customFormat="1" ht="24.95" customHeight="1" x14ac:dyDescent="0.45"/>
    <row r="4" spans="2:6" ht="24.95" customHeight="1" x14ac:dyDescent="0.8">
      <c r="B4" s="35"/>
      <c r="C4" s="36" t="s">
        <v>121</v>
      </c>
      <c r="D4" s="37">
        <v>2024</v>
      </c>
      <c r="E4" s="37">
        <v>2023</v>
      </c>
      <c r="F4" s="130">
        <v>2022</v>
      </c>
    </row>
    <row r="5" spans="2:6" ht="24.95" customHeight="1" x14ac:dyDescent="0.8">
      <c r="B5" s="213" t="s">
        <v>293</v>
      </c>
      <c r="C5" s="213"/>
      <c r="D5" s="213"/>
      <c r="E5" s="213"/>
      <c r="F5" s="213"/>
    </row>
    <row r="6" spans="2:6" s="41" customFormat="1" ht="24.95" customHeight="1" x14ac:dyDescent="0.45">
      <c r="B6" s="174" t="s">
        <v>294</v>
      </c>
      <c r="C6" s="7"/>
      <c r="D6" s="7">
        <v>23</v>
      </c>
      <c r="E6" s="7">
        <v>32</v>
      </c>
      <c r="F6" s="131">
        <v>30</v>
      </c>
    </row>
    <row r="7" spans="2:6" s="41" customFormat="1" ht="24.95" customHeight="1" x14ac:dyDescent="0.45">
      <c r="B7" s="60" t="s">
        <v>295</v>
      </c>
      <c r="C7" s="7"/>
      <c r="D7" s="7">
        <v>16</v>
      </c>
      <c r="E7" s="7">
        <v>29</v>
      </c>
      <c r="F7" s="13">
        <v>30</v>
      </c>
    </row>
    <row r="8" spans="2:6" s="41" customFormat="1" ht="24.95" customHeight="1" x14ac:dyDescent="0.45">
      <c r="B8" s="60" t="s">
        <v>296</v>
      </c>
      <c r="C8" s="7"/>
      <c r="D8" s="7">
        <v>21</v>
      </c>
      <c r="E8" s="7">
        <v>25</v>
      </c>
      <c r="F8" s="13">
        <v>17</v>
      </c>
    </row>
    <row r="9" spans="2:6" s="41" customFormat="1" ht="24.95" customHeight="1" x14ac:dyDescent="0.45">
      <c r="B9" s="60" t="s">
        <v>297</v>
      </c>
      <c r="C9" s="7"/>
      <c r="D9" s="7">
        <v>19</v>
      </c>
      <c r="E9" s="7">
        <v>26</v>
      </c>
      <c r="F9" s="18">
        <v>28</v>
      </c>
    </row>
    <row r="10" spans="2:6" s="41" customFormat="1" ht="24.95" customHeight="1" x14ac:dyDescent="0.45">
      <c r="B10" s="213" t="s">
        <v>19</v>
      </c>
      <c r="C10" s="213"/>
      <c r="D10" s="213"/>
      <c r="E10" s="213"/>
      <c r="F10" s="213"/>
    </row>
    <row r="11" spans="2:6" s="41" customFormat="1" ht="24.95" customHeight="1" x14ac:dyDescent="0.45">
      <c r="B11" s="42" t="s">
        <v>298</v>
      </c>
      <c r="C11" s="12"/>
      <c r="D11" s="23">
        <v>5.1999999999999998E-2</v>
      </c>
      <c r="E11" s="23">
        <v>8.6999999999999994E-2</v>
      </c>
      <c r="F11" s="88">
        <v>0.108</v>
      </c>
    </row>
    <row r="12" spans="2:6" s="41" customFormat="1" ht="24.95" customHeight="1" x14ac:dyDescent="0.45">
      <c r="B12" s="43" t="s">
        <v>299</v>
      </c>
      <c r="C12" s="7"/>
      <c r="D12" s="22" t="s">
        <v>300</v>
      </c>
      <c r="E12" s="22" t="s">
        <v>301</v>
      </c>
      <c r="F12" s="89">
        <v>2.8000000000000001E-2</v>
      </c>
    </row>
    <row r="13" spans="2:6" s="41" customFormat="1" ht="24.95" customHeight="1" x14ac:dyDescent="0.45">
      <c r="B13" s="43" t="s">
        <v>302</v>
      </c>
      <c r="C13" s="7"/>
      <c r="D13" s="22" t="s">
        <v>303</v>
      </c>
      <c r="E13" s="22" t="s">
        <v>304</v>
      </c>
      <c r="F13" s="89">
        <v>0.13700000000000001</v>
      </c>
    </row>
    <row r="14" spans="2:6" s="41" customFormat="1" ht="24.95" customHeight="1" x14ac:dyDescent="0.45">
      <c r="B14" s="43" t="s">
        <v>305</v>
      </c>
      <c r="C14" s="7"/>
      <c r="D14" s="22">
        <v>2.8000000000000001E-2</v>
      </c>
      <c r="E14" s="22">
        <v>3.5000000000000003E-2</v>
      </c>
      <c r="F14" s="89">
        <v>3.4000000000000002E-2</v>
      </c>
    </row>
    <row r="15" spans="2:6" s="41" customFormat="1" ht="24.95" customHeight="1" x14ac:dyDescent="0.45">
      <c r="B15" s="43" t="s">
        <v>306</v>
      </c>
      <c r="C15" s="7"/>
      <c r="D15" s="7">
        <v>7.5</v>
      </c>
      <c r="E15" s="7">
        <v>8.9</v>
      </c>
      <c r="F15" s="13">
        <v>8.6999999999999993</v>
      </c>
    </row>
    <row r="16" spans="2:6" s="41" customFormat="1" ht="24.95" customHeight="1" x14ac:dyDescent="0.45">
      <c r="B16" s="43" t="s">
        <v>307</v>
      </c>
      <c r="C16" s="7"/>
      <c r="D16" s="7">
        <v>0</v>
      </c>
      <c r="E16" s="7">
        <v>2</v>
      </c>
      <c r="F16" s="13">
        <v>0</v>
      </c>
    </row>
    <row r="17" spans="2:6" s="41" customFormat="1" ht="24.95" customHeight="1" x14ac:dyDescent="0.45">
      <c r="B17" s="43" t="s">
        <v>308</v>
      </c>
      <c r="C17" s="7"/>
      <c r="D17" s="7">
        <v>0</v>
      </c>
      <c r="E17" s="7">
        <v>0</v>
      </c>
      <c r="F17" s="13">
        <v>0</v>
      </c>
    </row>
    <row r="18" spans="2:6" s="41" customFormat="1" ht="24.95" customHeight="1" x14ac:dyDescent="0.45">
      <c r="B18" s="43" t="s">
        <v>309</v>
      </c>
      <c r="D18" s="10">
        <v>1</v>
      </c>
      <c r="E18" s="10">
        <v>1</v>
      </c>
      <c r="F18" s="48">
        <v>1</v>
      </c>
    </row>
    <row r="19" spans="2:6" s="41" customFormat="1" ht="24.95" customHeight="1" x14ac:dyDescent="0.45">
      <c r="B19" s="43" t="s">
        <v>310</v>
      </c>
      <c r="C19" s="7"/>
      <c r="D19" s="10">
        <v>1</v>
      </c>
      <c r="E19" s="10">
        <v>1</v>
      </c>
      <c r="F19" s="48">
        <v>1</v>
      </c>
    </row>
    <row r="20" spans="2:6" s="41" customFormat="1" ht="24.95" customHeight="1" x14ac:dyDescent="0.45">
      <c r="B20" s="43" t="s">
        <v>311</v>
      </c>
      <c r="C20" s="7"/>
      <c r="D20" s="9">
        <v>2563</v>
      </c>
      <c r="E20" s="9">
        <v>2820</v>
      </c>
      <c r="F20" s="24">
        <v>2720</v>
      </c>
    </row>
    <row r="21" spans="2:6" s="41" customFormat="1" ht="24.95" customHeight="1" x14ac:dyDescent="0.45">
      <c r="B21" s="43" t="s">
        <v>312</v>
      </c>
      <c r="C21" s="7"/>
      <c r="D21" s="9">
        <v>2819</v>
      </c>
      <c r="E21" s="9">
        <v>2953</v>
      </c>
      <c r="F21" s="24">
        <v>2965</v>
      </c>
    </row>
    <row r="22" spans="2:6" s="41" customFormat="1" ht="24.95" customHeight="1" x14ac:dyDescent="0.45">
      <c r="B22" s="43" t="s">
        <v>313</v>
      </c>
      <c r="C22" s="7"/>
      <c r="D22" s="9">
        <v>6980</v>
      </c>
      <c r="E22" s="9">
        <v>7757</v>
      </c>
      <c r="F22" s="132">
        <v>8333</v>
      </c>
    </row>
    <row r="23" spans="2:6" s="41" customFormat="1" ht="24.95" customHeight="1" x14ac:dyDescent="0.45">
      <c r="B23" s="43" t="s">
        <v>314</v>
      </c>
      <c r="C23" s="7"/>
      <c r="D23" s="22">
        <v>1E-3</v>
      </c>
      <c r="E23" s="68">
        <v>2E-3</v>
      </c>
      <c r="F23" s="94">
        <v>3.0000000000000001E-3</v>
      </c>
    </row>
    <row r="24" spans="2:6" s="41" customFormat="1" ht="24.95" customHeight="1" x14ac:dyDescent="0.45">
      <c r="B24" s="43" t="s">
        <v>315</v>
      </c>
      <c r="C24" s="7"/>
      <c r="D24" s="22">
        <v>5.3999999999999999E-2</v>
      </c>
      <c r="E24" s="68">
        <v>9.0999999999999998E-2</v>
      </c>
      <c r="F24" s="94">
        <v>9.9000000000000005E-2</v>
      </c>
    </row>
    <row r="25" spans="2:6" s="41" customFormat="1" ht="24.95" customHeight="1" x14ac:dyDescent="0.45">
      <c r="B25" s="43" t="s">
        <v>316</v>
      </c>
      <c r="C25" s="7"/>
      <c r="D25" s="22">
        <v>0.27200000000000002</v>
      </c>
      <c r="E25" s="68">
        <v>0.27500000000000002</v>
      </c>
      <c r="F25" s="94">
        <v>0.255</v>
      </c>
    </row>
    <row r="26" spans="2:6" s="41" customFormat="1" ht="24.95" customHeight="1" x14ac:dyDescent="0.45">
      <c r="B26" s="43" t="s">
        <v>317</v>
      </c>
      <c r="C26" s="7"/>
      <c r="D26" s="68">
        <v>0.30099999999999999</v>
      </c>
      <c r="E26" s="68">
        <v>0.28899999999999998</v>
      </c>
      <c r="F26" s="94">
        <v>0.27300000000000002</v>
      </c>
    </row>
    <row r="27" spans="2:6" s="41" customFormat="1" ht="24.95" customHeight="1" x14ac:dyDescent="0.45">
      <c r="B27" s="43" t="s">
        <v>318</v>
      </c>
      <c r="C27" s="7"/>
      <c r="D27" s="114">
        <v>0.27</v>
      </c>
      <c r="E27" s="68">
        <v>0.248</v>
      </c>
      <c r="F27" s="94">
        <v>0.26200000000000001</v>
      </c>
    </row>
    <row r="28" spans="2:6" s="41" customFormat="1" ht="24.95" customHeight="1" x14ac:dyDescent="0.45">
      <c r="B28" s="43" t="s">
        <v>319</v>
      </c>
      <c r="C28" s="7"/>
      <c r="D28" s="68">
        <v>9.9000000000000005E-2</v>
      </c>
      <c r="E28" s="68">
        <v>8.9467577671780332E-2</v>
      </c>
      <c r="F28" s="94">
        <v>0.1030841233649346</v>
      </c>
    </row>
    <row r="29" spans="2:6" s="41" customFormat="1" ht="24.95" customHeight="1" x14ac:dyDescent="0.45">
      <c r="B29" s="43" t="s">
        <v>320</v>
      </c>
      <c r="C29" s="7"/>
      <c r="D29" s="68">
        <v>4.0000000000000001E-3</v>
      </c>
      <c r="E29" s="68">
        <v>5.0000000000000001E-3</v>
      </c>
      <c r="F29" s="94">
        <v>5.0000000000000001E-3</v>
      </c>
    </row>
    <row r="30" spans="2:6" s="41" customFormat="1" ht="24.95" customHeight="1" x14ac:dyDescent="0.45">
      <c r="B30" s="43" t="s">
        <v>321</v>
      </c>
      <c r="C30" s="7"/>
      <c r="D30" s="114">
        <v>0.96</v>
      </c>
      <c r="E30" s="68">
        <v>0.96931803532293415</v>
      </c>
      <c r="F30" s="94">
        <v>0.97935917436697473</v>
      </c>
    </row>
    <row r="31" spans="2:6" s="41" customFormat="1" ht="24.95" customHeight="1" x14ac:dyDescent="0.45">
      <c r="B31" s="43" t="s">
        <v>322</v>
      </c>
      <c r="C31" s="7"/>
      <c r="D31" s="114">
        <v>0.04</v>
      </c>
      <c r="E31" s="22">
        <v>3.1E-2</v>
      </c>
      <c r="F31" s="94">
        <v>2.1000000000000001E-2</v>
      </c>
    </row>
    <row r="32" spans="2:6" s="41" customFormat="1" ht="24.95" customHeight="1" x14ac:dyDescent="0.45">
      <c r="B32" s="43" t="s">
        <v>323</v>
      </c>
      <c r="C32" s="7"/>
      <c r="D32" s="68">
        <v>0.109</v>
      </c>
      <c r="E32" s="68">
        <v>0.124</v>
      </c>
      <c r="F32" s="94">
        <v>0.14899999999999999</v>
      </c>
    </row>
    <row r="33" spans="2:6" s="41" customFormat="1" ht="24.95" customHeight="1" x14ac:dyDescent="0.45">
      <c r="B33" s="43" t="s">
        <v>324</v>
      </c>
      <c r="C33" s="7"/>
      <c r="D33" s="7">
        <v>21</v>
      </c>
      <c r="E33" s="7">
        <v>13</v>
      </c>
      <c r="F33" s="13">
        <v>38</v>
      </c>
    </row>
    <row r="34" spans="2:6" s="41" customFormat="1" ht="24.95" customHeight="1" x14ac:dyDescent="0.45">
      <c r="B34" s="43" t="s">
        <v>325</v>
      </c>
      <c r="C34" s="7"/>
      <c r="D34" s="68">
        <v>0.23799999999999999</v>
      </c>
      <c r="E34" s="22">
        <v>0.46200000000000002</v>
      </c>
      <c r="F34" s="94">
        <v>0.34200000000000003</v>
      </c>
    </row>
    <row r="35" spans="2:6" s="41" customFormat="1" ht="24.95" customHeight="1" x14ac:dyDescent="0.45">
      <c r="B35" s="43" t="s">
        <v>326</v>
      </c>
      <c r="C35" s="7"/>
      <c r="D35" s="7">
        <v>36</v>
      </c>
      <c r="E35" s="7">
        <v>82</v>
      </c>
      <c r="F35" s="13">
        <v>122</v>
      </c>
    </row>
    <row r="36" spans="2:6" s="41" customFormat="1" ht="24.95" customHeight="1" x14ac:dyDescent="0.45">
      <c r="B36" s="43" t="s">
        <v>327</v>
      </c>
      <c r="C36" s="7"/>
      <c r="D36" s="80">
        <v>0.69399999999999995</v>
      </c>
      <c r="E36" s="22">
        <v>0.59799999999999998</v>
      </c>
      <c r="F36" s="94">
        <v>0.49199999999999999</v>
      </c>
    </row>
    <row r="37" spans="2:6" s="41" customFormat="1" ht="24.95" customHeight="1" x14ac:dyDescent="0.45">
      <c r="B37" s="43" t="s">
        <v>328</v>
      </c>
      <c r="C37" s="7"/>
      <c r="D37" s="7">
        <v>954</v>
      </c>
      <c r="E37" s="141" t="s">
        <v>167</v>
      </c>
      <c r="F37" s="146" t="s">
        <v>167</v>
      </c>
    </row>
    <row r="38" spans="2:6" s="41" customFormat="1" ht="24.95" customHeight="1" x14ac:dyDescent="0.45">
      <c r="B38" s="43" t="s">
        <v>329</v>
      </c>
      <c r="C38" s="7"/>
      <c r="D38" s="114">
        <v>0.63</v>
      </c>
      <c r="E38" s="141" t="s">
        <v>167</v>
      </c>
      <c r="F38" s="146" t="s">
        <v>167</v>
      </c>
    </row>
    <row r="39" spans="2:6" s="41" customFormat="1" ht="24.95" customHeight="1" x14ac:dyDescent="0.45">
      <c r="B39" s="222" t="s">
        <v>330</v>
      </c>
      <c r="C39" s="223"/>
      <c r="D39" s="223"/>
      <c r="E39" s="223"/>
      <c r="F39" s="224"/>
    </row>
    <row r="40" spans="2:6" s="41" customFormat="1" ht="24.95" customHeight="1" x14ac:dyDescent="0.45">
      <c r="B40" s="61" t="s">
        <v>331</v>
      </c>
      <c r="C40" s="7"/>
      <c r="D40" s="9">
        <v>6221</v>
      </c>
      <c r="E40" s="141" t="s">
        <v>167</v>
      </c>
      <c r="F40" s="146" t="s">
        <v>167</v>
      </c>
    </row>
    <row r="41" spans="2:6" s="41" customFormat="1" ht="24.95" customHeight="1" x14ac:dyDescent="0.45">
      <c r="B41" s="61" t="s">
        <v>332</v>
      </c>
      <c r="C41" s="7"/>
      <c r="D41" s="7">
        <v>478</v>
      </c>
      <c r="E41" s="141" t="s">
        <v>167</v>
      </c>
      <c r="F41" s="146" t="s">
        <v>167</v>
      </c>
    </row>
    <row r="42" spans="2:6" s="41" customFormat="1" ht="24.95" customHeight="1" x14ac:dyDescent="0.45">
      <c r="B42" s="61" t="s">
        <v>333</v>
      </c>
      <c r="C42" s="7"/>
      <c r="D42" s="7">
        <v>265</v>
      </c>
      <c r="E42" s="141" t="s">
        <v>167</v>
      </c>
      <c r="F42" s="146" t="s">
        <v>167</v>
      </c>
    </row>
    <row r="43" spans="2:6" s="41" customFormat="1" ht="24.95" customHeight="1" x14ac:dyDescent="0.45">
      <c r="B43" s="61" t="s">
        <v>334</v>
      </c>
      <c r="C43" s="7"/>
      <c r="D43" s="7">
        <v>4</v>
      </c>
      <c r="E43" s="141" t="s">
        <v>167</v>
      </c>
      <c r="F43" s="146" t="s">
        <v>167</v>
      </c>
    </row>
    <row r="44" spans="2:6" s="41" customFormat="1" ht="24.95" customHeight="1" x14ac:dyDescent="0.45">
      <c r="B44" s="76" t="s">
        <v>335</v>
      </c>
      <c r="C44" s="16"/>
      <c r="D44" s="16">
        <v>12</v>
      </c>
      <c r="E44" s="147" t="s">
        <v>167</v>
      </c>
      <c r="F44" s="148" t="s">
        <v>167</v>
      </c>
    </row>
    <row r="45" spans="2:6" s="41" customFormat="1" ht="24.95" customHeight="1" x14ac:dyDescent="0.45">
      <c r="B45" s="122" t="s">
        <v>150</v>
      </c>
    </row>
    <row r="46" spans="2:6" ht="38.25" customHeight="1" x14ac:dyDescent="0.8">
      <c r="B46" s="178" t="s">
        <v>336</v>
      </c>
    </row>
    <row r="47" spans="2:6" s="41" customFormat="1" ht="19.5" customHeight="1" x14ac:dyDescent="0.45">
      <c r="B47" s="178" t="s">
        <v>337</v>
      </c>
    </row>
    <row r="48" spans="2:6" ht="19.5" customHeight="1" x14ac:dyDescent="0.8">
      <c r="B48" s="178" t="s">
        <v>338</v>
      </c>
    </row>
  </sheetData>
  <sheetProtection algorithmName="SHA-512" hashValue="1UcNUEZP5DUuIsrqxd9MFyabcXSowLedR/f7a0b9agRaL+2vvOd7dTHQI5OaApdMvM5uJuQ26U6blh+ExOYOVg==" saltValue="AJwoKn9K3zYLtDMF/mhsYg==" spinCount="100000" sheet="1" objects="1" scenarios="1" selectLockedCells="1" selectUnlockedCells="1"/>
  <mergeCells count="3">
    <mergeCell ref="B10:F10"/>
    <mergeCell ref="B5:F5"/>
    <mergeCell ref="B39:F39"/>
  </mergeCells>
  <phoneticPr fontId="14" type="noConversion"/>
  <printOptions gridLines="1"/>
  <pageMargins left="3.937007874015748E-2" right="0" top="0" bottom="0" header="0" footer="0"/>
  <pageSetup scale="80" fitToHeight="3" orientation="landscape" r:id="rId1"/>
  <headerFooter>
    <oddFooter>Page &amp;P&amp;R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C676-6826-4F43-AABE-8B9D44AD8811}">
  <sheetPr>
    <pageSetUpPr fitToPage="1"/>
  </sheetPr>
  <dimension ref="B1:F25"/>
  <sheetViews>
    <sheetView zoomScaleNormal="100" workbookViewId="0"/>
  </sheetViews>
  <sheetFormatPr defaultColWidth="9.1328125" defaultRowHeight="17.25" x14ac:dyDescent="0.8"/>
  <cols>
    <col min="1" max="1" width="2.59765625" style="1" customWidth="1"/>
    <col min="2" max="2" width="121.86328125" style="1" customWidth="1"/>
    <col min="3" max="3" width="9.1328125" style="1" customWidth="1"/>
    <col min="4" max="4" width="13.73046875" style="1" customWidth="1"/>
    <col min="5" max="6" width="12.59765625" style="1" customWidth="1"/>
    <col min="7" max="16384" width="9.1328125" style="1"/>
  </cols>
  <sheetData>
    <row r="1" spans="2:6" s="41" customFormat="1" ht="24.95" customHeight="1" x14ac:dyDescent="0.45"/>
    <row r="2" spans="2:6" s="41" customFormat="1" ht="24.95" customHeight="1" x14ac:dyDescent="0.45">
      <c r="B2" s="47" t="s">
        <v>339</v>
      </c>
    </row>
    <row r="3" spans="2:6" s="41" customFormat="1" ht="24.95" customHeight="1" x14ac:dyDescent="0.45"/>
    <row r="4" spans="2:6" s="41" customFormat="1" ht="24.95" customHeight="1" x14ac:dyDescent="0.45">
      <c r="B4" s="35"/>
      <c r="C4" s="36" t="s">
        <v>121</v>
      </c>
      <c r="D4" s="36">
        <v>2024</v>
      </c>
      <c r="E4" s="37">
        <v>2023</v>
      </c>
      <c r="F4" s="130">
        <v>2022</v>
      </c>
    </row>
    <row r="5" spans="2:6" s="41" customFormat="1" ht="24.95" customHeight="1" x14ac:dyDescent="0.45">
      <c r="B5" s="213" t="s">
        <v>340</v>
      </c>
      <c r="C5" s="213"/>
      <c r="D5" s="213"/>
      <c r="E5" s="213"/>
      <c r="F5" s="213"/>
    </row>
    <row r="6" spans="2:6" s="41" customFormat="1" ht="24.95" customHeight="1" x14ac:dyDescent="0.45">
      <c r="B6" s="42" t="s">
        <v>341</v>
      </c>
      <c r="C6" s="12"/>
      <c r="D6" s="83">
        <v>0.15</v>
      </c>
      <c r="E6" s="23">
        <v>0.214</v>
      </c>
      <c r="F6" s="134">
        <v>0.23100000000000001</v>
      </c>
    </row>
    <row r="7" spans="2:6" s="41" customFormat="1" ht="24.95" customHeight="1" x14ac:dyDescent="0.45">
      <c r="B7" s="43" t="s">
        <v>342</v>
      </c>
      <c r="C7" s="7"/>
      <c r="D7" s="83">
        <v>0</v>
      </c>
      <c r="E7" s="10">
        <v>0</v>
      </c>
      <c r="F7" s="48">
        <v>0</v>
      </c>
    </row>
    <row r="8" spans="2:6" s="41" customFormat="1" ht="24.95" customHeight="1" x14ac:dyDescent="0.45">
      <c r="B8" s="43" t="s">
        <v>343</v>
      </c>
      <c r="C8" s="7" t="s">
        <v>129</v>
      </c>
      <c r="D8" s="80">
        <v>0.13200000000000001</v>
      </c>
      <c r="E8" s="22">
        <v>0.114</v>
      </c>
      <c r="F8" s="94">
        <v>9.9000000000000005E-2</v>
      </c>
    </row>
    <row r="9" spans="2:6" s="41" customFormat="1" ht="24.95" customHeight="1" x14ac:dyDescent="0.45">
      <c r="B9" s="43" t="s">
        <v>344</v>
      </c>
      <c r="C9" s="7" t="s">
        <v>129</v>
      </c>
      <c r="D9" s="80">
        <v>7.0000000000000001E-3</v>
      </c>
      <c r="E9" s="22" t="s">
        <v>167</v>
      </c>
      <c r="F9" s="94" t="s">
        <v>167</v>
      </c>
    </row>
    <row r="10" spans="2:6" s="41" customFormat="1" ht="24.95" customHeight="1" x14ac:dyDescent="0.45">
      <c r="B10" s="43" t="s">
        <v>345</v>
      </c>
      <c r="C10" s="7" t="s">
        <v>129</v>
      </c>
      <c r="D10" s="80">
        <v>0.14699999999999999</v>
      </c>
      <c r="E10" s="80">
        <v>0.14799999999999999</v>
      </c>
      <c r="F10" s="94">
        <v>0.125</v>
      </c>
    </row>
    <row r="11" spans="2:6" s="41" customFormat="1" ht="24.95" customHeight="1" x14ac:dyDescent="0.45">
      <c r="B11" s="44" t="s">
        <v>346</v>
      </c>
      <c r="C11" s="16"/>
      <c r="D11" s="67">
        <v>-8.0000000000000002E-3</v>
      </c>
      <c r="E11" s="17">
        <v>-0.03</v>
      </c>
      <c r="F11" s="133">
        <v>-8.9999999999999993E-3</v>
      </c>
    </row>
    <row r="12" spans="2:6" s="41" customFormat="1" ht="24.95" customHeight="1" x14ac:dyDescent="0.45">
      <c r="B12" s="213" t="s">
        <v>347</v>
      </c>
      <c r="C12" s="213"/>
      <c r="D12" s="213"/>
      <c r="E12" s="213"/>
      <c r="F12" s="213"/>
    </row>
    <row r="13" spans="2:6" s="41" customFormat="1" ht="24.95" customHeight="1" x14ac:dyDescent="0.45">
      <c r="B13" s="42" t="s">
        <v>348</v>
      </c>
      <c r="C13" s="12"/>
      <c r="D13" s="114">
        <v>0.62</v>
      </c>
      <c r="E13" s="23">
        <v>0.35699999999999998</v>
      </c>
      <c r="F13" s="88">
        <v>0.53800000000000003</v>
      </c>
    </row>
    <row r="14" spans="2:6" s="41" customFormat="1" ht="24.95" customHeight="1" x14ac:dyDescent="0.45">
      <c r="B14" s="43" t="s">
        <v>349</v>
      </c>
      <c r="C14" s="7"/>
      <c r="D14" s="114">
        <v>0.5</v>
      </c>
      <c r="E14" s="22">
        <v>0.55600000000000005</v>
      </c>
      <c r="F14" s="89">
        <v>0.55600000000000005</v>
      </c>
    </row>
    <row r="15" spans="2:6" s="41" customFormat="1" ht="24.95" customHeight="1" x14ac:dyDescent="0.45">
      <c r="B15" s="43" t="s">
        <v>350</v>
      </c>
      <c r="C15" s="7" t="s">
        <v>129</v>
      </c>
      <c r="D15" s="68">
        <v>0.39700000000000002</v>
      </c>
      <c r="E15" s="22">
        <v>0.39100000000000001</v>
      </c>
      <c r="F15" s="90">
        <v>0.39</v>
      </c>
    </row>
    <row r="16" spans="2:6" s="41" customFormat="1" ht="24.95" customHeight="1" x14ac:dyDescent="0.45">
      <c r="B16" s="43" t="s">
        <v>351</v>
      </c>
      <c r="C16" s="7"/>
      <c r="D16" s="68">
        <v>0.497</v>
      </c>
      <c r="E16" s="22">
        <v>0.51400000000000001</v>
      </c>
      <c r="F16" s="89">
        <v>0.51900000000000002</v>
      </c>
    </row>
    <row r="17" spans="2:6" s="41" customFormat="1" ht="24.95" customHeight="1" x14ac:dyDescent="0.45">
      <c r="B17" s="43" t="s">
        <v>352</v>
      </c>
      <c r="C17" s="7" t="s">
        <v>129</v>
      </c>
      <c r="D17" s="7">
        <v>41</v>
      </c>
      <c r="E17" s="7">
        <v>35</v>
      </c>
      <c r="F17" s="91">
        <v>32</v>
      </c>
    </row>
    <row r="18" spans="2:6" s="41" customFormat="1" ht="24.95" customHeight="1" x14ac:dyDescent="0.45">
      <c r="B18" s="43" t="s">
        <v>353</v>
      </c>
      <c r="C18" s="7"/>
      <c r="D18" s="114">
        <v>0.5</v>
      </c>
      <c r="E18" s="10">
        <v>0.6</v>
      </c>
      <c r="F18" s="90">
        <v>0.54</v>
      </c>
    </row>
    <row r="19" spans="2:6" s="41" customFormat="1" ht="24.95" customHeight="1" x14ac:dyDescent="0.45">
      <c r="B19" s="43" t="s">
        <v>354</v>
      </c>
      <c r="C19" s="7" t="s">
        <v>129</v>
      </c>
      <c r="D19" s="80">
        <v>0.16800000000000001</v>
      </c>
      <c r="E19" s="80">
        <v>0.20699999999999999</v>
      </c>
      <c r="F19" s="93">
        <v>0.22900000000000001</v>
      </c>
    </row>
    <row r="20" spans="2:6" s="41" customFormat="1" ht="24.95" customHeight="1" x14ac:dyDescent="0.45">
      <c r="B20" s="43" t="s">
        <v>355</v>
      </c>
      <c r="C20" s="7"/>
      <c r="D20" s="80">
        <v>0.435</v>
      </c>
      <c r="E20" s="83">
        <v>0.45</v>
      </c>
      <c r="F20" s="93" t="s">
        <v>167</v>
      </c>
    </row>
    <row r="21" spans="2:6" s="41" customFormat="1" ht="34.5" x14ac:dyDescent="0.45">
      <c r="B21" s="116" t="s">
        <v>356</v>
      </c>
      <c r="C21" s="7"/>
      <c r="D21" s="80">
        <v>0.33300000000000002</v>
      </c>
      <c r="E21" s="83">
        <v>0.43</v>
      </c>
      <c r="F21" s="93" t="s">
        <v>167</v>
      </c>
    </row>
    <row r="22" spans="2:6" s="41" customFormat="1" ht="24.95" customHeight="1" x14ac:dyDescent="0.45">
      <c r="B22" s="44" t="s">
        <v>357</v>
      </c>
      <c r="C22" s="16"/>
      <c r="D22" s="67">
        <v>0.26400000000000001</v>
      </c>
      <c r="E22" s="135">
        <v>0.23</v>
      </c>
      <c r="F22" s="92" t="s">
        <v>167</v>
      </c>
    </row>
    <row r="23" spans="2:6" s="41" customFormat="1" ht="24.95" customHeight="1" x14ac:dyDescent="0.45">
      <c r="B23" s="122" t="s">
        <v>150</v>
      </c>
    </row>
    <row r="24" spans="2:6" s="41" customFormat="1" ht="18" customHeight="1" x14ac:dyDescent="0.45">
      <c r="B24" s="178" t="s">
        <v>358</v>
      </c>
    </row>
    <row r="25" spans="2:6" ht="34.5" x14ac:dyDescent="0.8">
      <c r="B25" s="182" t="s">
        <v>359</v>
      </c>
    </row>
  </sheetData>
  <sheetProtection algorithmName="SHA-512" hashValue="Mqcq4FYIahmYLtHSzLuwx9rtTh16aTp6N0+yfbs9aKJZqrYJR0QAdt1slMlj+7U53IgEDB8B5PdgrxaG5OKrfg==" saltValue="/dLZ1iu6fMQxTZhXJzJZ9w==" spinCount="100000" sheet="1" objects="1" scenarios="1" selectLockedCells="1" selectUnlockedCells="1"/>
  <mergeCells count="2">
    <mergeCell ref="B5:F5"/>
    <mergeCell ref="B12:F12"/>
  </mergeCells>
  <printOptions gridLines="1"/>
  <pageMargins left="3.937007874015748E-2" right="0" top="0" bottom="0" header="0" footer="0"/>
  <pageSetup scale="79" orientation="landscape" r:id="rId1"/>
  <headerFooter>
    <oddFooter>Page &amp;P&amp;R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C224-5949-4A00-AB62-6C3CA61F10E4}">
  <sheetPr>
    <pageSetUpPr fitToPage="1"/>
  </sheetPr>
  <dimension ref="B1:F22"/>
  <sheetViews>
    <sheetView zoomScaleNormal="100" zoomScaleSheetLayoutView="40" workbookViewId="0">
      <selection activeCell="B2" sqref="B2"/>
    </sheetView>
  </sheetViews>
  <sheetFormatPr defaultColWidth="9.1328125" defaultRowHeight="17.25" x14ac:dyDescent="0.8"/>
  <cols>
    <col min="1" max="1" width="2.59765625" style="1" customWidth="1"/>
    <col min="2" max="2" width="121.86328125" style="1" customWidth="1"/>
    <col min="3" max="3" width="9.1328125" style="1" customWidth="1"/>
    <col min="4" max="4" width="13.59765625" style="1" customWidth="1"/>
    <col min="5" max="5" width="14.59765625" style="1" bestFit="1" customWidth="1"/>
    <col min="6" max="6" width="14.59765625" style="1" customWidth="1"/>
    <col min="7" max="16384" width="9.1328125" style="1"/>
  </cols>
  <sheetData>
    <row r="1" spans="2:6" s="41" customFormat="1" ht="24.95" customHeight="1" x14ac:dyDescent="0.45"/>
    <row r="2" spans="2:6" s="41" customFormat="1" ht="24.95" customHeight="1" x14ac:dyDescent="0.45">
      <c r="B2" s="47" t="s">
        <v>27</v>
      </c>
    </row>
    <row r="3" spans="2:6" s="41" customFormat="1" ht="24.95" customHeight="1" x14ac:dyDescent="0.45"/>
    <row r="4" spans="2:6" s="41" customFormat="1" ht="24.95" customHeight="1" x14ac:dyDescent="0.45">
      <c r="B4" s="35"/>
      <c r="C4" s="36" t="s">
        <v>121</v>
      </c>
      <c r="D4" s="36">
        <v>2024</v>
      </c>
      <c r="E4" s="37">
        <v>2023</v>
      </c>
      <c r="F4" s="37">
        <v>2022</v>
      </c>
    </row>
    <row r="5" spans="2:6" s="41" customFormat="1" ht="24.95" customHeight="1" x14ac:dyDescent="0.45">
      <c r="B5" s="213" t="s">
        <v>27</v>
      </c>
      <c r="C5" s="213"/>
      <c r="D5" s="213"/>
      <c r="E5" s="213"/>
      <c r="F5" s="213"/>
    </row>
    <row r="6" spans="2:6" s="41" customFormat="1" ht="24.95" customHeight="1" x14ac:dyDescent="0.45">
      <c r="B6" s="42" t="s">
        <v>360</v>
      </c>
      <c r="C6" s="12"/>
      <c r="D6" s="23">
        <v>0.97099999999999997</v>
      </c>
      <c r="E6" s="45">
        <v>0.97</v>
      </c>
      <c r="F6" s="46">
        <v>0.92</v>
      </c>
    </row>
    <row r="7" spans="2:6" s="41" customFormat="1" ht="24.95" customHeight="1" x14ac:dyDescent="0.45">
      <c r="B7" s="43" t="s">
        <v>361</v>
      </c>
      <c r="C7" s="7"/>
      <c r="D7" s="7">
        <v>0</v>
      </c>
      <c r="E7" s="7">
        <v>0</v>
      </c>
      <c r="F7" s="13">
        <v>0</v>
      </c>
    </row>
    <row r="8" spans="2:6" s="41" customFormat="1" ht="24.95" customHeight="1" x14ac:dyDescent="0.45">
      <c r="B8" s="175" t="s">
        <v>362</v>
      </c>
      <c r="C8" s="225"/>
      <c r="D8" s="225"/>
      <c r="E8" s="225"/>
      <c r="F8" s="226"/>
    </row>
    <row r="9" spans="2:6" s="41" customFormat="1" ht="24.95" customHeight="1" x14ac:dyDescent="0.45">
      <c r="B9" s="61" t="s">
        <v>363</v>
      </c>
      <c r="C9" s="7"/>
      <c r="D9" s="9" t="s">
        <v>364</v>
      </c>
      <c r="E9" s="106">
        <v>1702203189</v>
      </c>
      <c r="F9" s="97">
        <v>1564605373</v>
      </c>
    </row>
    <row r="10" spans="2:6" s="41" customFormat="1" ht="24.95" customHeight="1" x14ac:dyDescent="0.45">
      <c r="B10" s="61" t="s">
        <v>331</v>
      </c>
      <c r="C10" s="7"/>
      <c r="D10" s="9" t="s">
        <v>364</v>
      </c>
      <c r="E10" s="106">
        <v>1604813867</v>
      </c>
      <c r="F10" s="97">
        <v>1471020104</v>
      </c>
    </row>
    <row r="11" spans="2:6" s="41" customFormat="1" ht="24.95" customHeight="1" x14ac:dyDescent="0.45">
      <c r="B11" s="61" t="s">
        <v>332</v>
      </c>
      <c r="C11" s="7"/>
      <c r="D11" s="9" t="s">
        <v>364</v>
      </c>
      <c r="E11" s="106">
        <v>70637650</v>
      </c>
      <c r="F11" s="97">
        <v>66056599</v>
      </c>
    </row>
    <row r="12" spans="2:6" s="41" customFormat="1" ht="24.95" customHeight="1" x14ac:dyDescent="0.45">
      <c r="B12" s="61" t="s">
        <v>365</v>
      </c>
      <c r="C12" s="7"/>
      <c r="D12" s="9" t="s">
        <v>364</v>
      </c>
      <c r="E12" s="106">
        <v>26751671</v>
      </c>
      <c r="F12" s="97">
        <v>27528670</v>
      </c>
    </row>
    <row r="13" spans="2:6" s="41" customFormat="1" ht="24.95" customHeight="1" x14ac:dyDescent="0.45">
      <c r="B13" s="43" t="s">
        <v>366</v>
      </c>
      <c r="C13" s="7"/>
      <c r="D13" s="7">
        <v>0</v>
      </c>
      <c r="E13" s="7">
        <v>0</v>
      </c>
      <c r="F13" s="13">
        <v>0</v>
      </c>
    </row>
    <row r="14" spans="2:6" s="41" customFormat="1" ht="24.95" customHeight="1" x14ac:dyDescent="0.45">
      <c r="B14" s="43" t="s">
        <v>367</v>
      </c>
      <c r="C14" s="7"/>
      <c r="D14" s="7">
        <v>0</v>
      </c>
      <c r="E14" s="7">
        <v>0</v>
      </c>
      <c r="F14" s="13">
        <v>0</v>
      </c>
    </row>
    <row r="15" spans="2:6" s="41" customFormat="1" ht="24.95" customHeight="1" x14ac:dyDescent="0.45">
      <c r="B15" s="43" t="s">
        <v>368</v>
      </c>
      <c r="C15" s="7"/>
      <c r="D15" s="22">
        <v>0.996</v>
      </c>
      <c r="E15" s="10">
        <v>0.99860000000000004</v>
      </c>
      <c r="F15" s="48">
        <v>0.98</v>
      </c>
    </row>
    <row r="16" spans="2:6" s="41" customFormat="1" ht="24.95" customHeight="1" x14ac:dyDescent="0.45">
      <c r="B16" s="44" t="s">
        <v>369</v>
      </c>
      <c r="C16" s="16"/>
      <c r="D16" s="16">
        <v>18</v>
      </c>
      <c r="E16" s="16">
        <v>7</v>
      </c>
      <c r="F16" s="18">
        <v>21</v>
      </c>
    </row>
    <row r="17" spans="2:2" s="41" customFormat="1" ht="24.95" customHeight="1" x14ac:dyDescent="0.45">
      <c r="B17" s="122" t="s">
        <v>150</v>
      </c>
    </row>
    <row r="18" spans="2:2" s="41" customFormat="1" ht="51.75" x14ac:dyDescent="0.45">
      <c r="B18" s="149" t="s">
        <v>370</v>
      </c>
    </row>
    <row r="19" spans="2:2" s="41" customFormat="1" ht="24.95" customHeight="1" x14ac:dyDescent="0.45">
      <c r="B19" s="136" t="s">
        <v>371</v>
      </c>
    </row>
    <row r="20" spans="2:2" s="41" customFormat="1" x14ac:dyDescent="0.45">
      <c r="B20" s="136" t="s">
        <v>372</v>
      </c>
    </row>
    <row r="21" spans="2:2" ht="23.25" customHeight="1" x14ac:dyDescent="0.8">
      <c r="B21" s="136" t="s">
        <v>373</v>
      </c>
    </row>
    <row r="22" spans="2:2" ht="86.25" x14ac:dyDescent="0.8">
      <c r="B22" s="115" t="s">
        <v>374</v>
      </c>
    </row>
  </sheetData>
  <sheetProtection algorithmName="SHA-512" hashValue="no1nKxpWosFvG/hC3UgEyqjUmOGqeSRzZYi+dB69aZHbrLUEVStpqn/26CiVgq5Kl4SguxroLo6+Y0cWdRI19g==" saltValue="WMafxQ+ajscuArMs5H3eYg==" spinCount="100000" sheet="1" objects="1" scenarios="1" selectLockedCells="1" selectUnlockedCells="1"/>
  <mergeCells count="2">
    <mergeCell ref="B5:F5"/>
    <mergeCell ref="C8:F8"/>
  </mergeCells>
  <printOptions gridLines="1"/>
  <pageMargins left="3.937007874015748E-2" right="0" top="0" bottom="0" header="0" footer="0"/>
  <pageSetup scale="78" orientation="landscape" r:id="rId1"/>
  <headerFooter>
    <oddFooter>Page &amp;P&amp;R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5347-1F3F-4016-AC26-5CA771686AAF}">
  <sheetPr>
    <pageSetUpPr fitToPage="1"/>
  </sheetPr>
  <dimension ref="B1:E20"/>
  <sheetViews>
    <sheetView topLeftCell="A12" zoomScaleNormal="100" workbookViewId="0">
      <selection activeCell="E20" sqref="E20"/>
    </sheetView>
  </sheetViews>
  <sheetFormatPr defaultColWidth="9.1328125" defaultRowHeight="17.25" x14ac:dyDescent="0.8"/>
  <cols>
    <col min="1" max="1" width="2.59765625" style="1" customWidth="1"/>
    <col min="2" max="2" width="29.59765625" style="1" customWidth="1"/>
    <col min="3" max="3" width="90.59765625" style="1" customWidth="1"/>
    <col min="4" max="4" width="15.86328125" style="1" customWidth="1"/>
    <col min="5" max="5" width="71.59765625" style="8" customWidth="1"/>
    <col min="6" max="16384" width="9.1328125" style="1"/>
  </cols>
  <sheetData>
    <row r="1" spans="2:5" ht="25.15" customHeight="1" x14ac:dyDescent="0.8"/>
    <row r="2" spans="2:5" ht="25.15" customHeight="1" x14ac:dyDescent="1.1499999999999999">
      <c r="B2" s="34" t="s">
        <v>375</v>
      </c>
    </row>
    <row r="3" spans="2:5" ht="25.15" customHeight="1" x14ac:dyDescent="0.8"/>
    <row r="4" spans="2:5" ht="25.15" customHeight="1" x14ac:dyDescent="0.8">
      <c r="B4" s="35" t="s">
        <v>0</v>
      </c>
      <c r="C4" s="36" t="s">
        <v>376</v>
      </c>
      <c r="D4" s="37" t="s">
        <v>377</v>
      </c>
      <c r="E4" s="161">
        <v>2024</v>
      </c>
    </row>
    <row r="5" spans="2:5" ht="25.15" customHeight="1" x14ac:dyDescent="0.8">
      <c r="B5" s="228" t="s">
        <v>378</v>
      </c>
      <c r="C5" s="229"/>
      <c r="D5" s="229"/>
      <c r="E5" s="230"/>
    </row>
    <row r="6" spans="2:5" ht="34.5" x14ac:dyDescent="0.8">
      <c r="B6" s="231" t="s">
        <v>379</v>
      </c>
      <c r="C6" s="27" t="s">
        <v>380</v>
      </c>
      <c r="D6" s="28" t="s">
        <v>381</v>
      </c>
      <c r="E6" s="162">
        <v>0</v>
      </c>
    </row>
    <row r="7" spans="2:5" ht="56.25" customHeight="1" x14ac:dyDescent="0.8">
      <c r="B7" s="232"/>
      <c r="C7" s="150" t="s">
        <v>382</v>
      </c>
      <c r="D7" s="26" t="s">
        <v>383</v>
      </c>
      <c r="E7" s="163" t="s">
        <v>384</v>
      </c>
    </row>
    <row r="8" spans="2:5" ht="95.25" customHeight="1" x14ac:dyDescent="0.8">
      <c r="B8" s="232"/>
      <c r="C8" s="150" t="s">
        <v>385</v>
      </c>
      <c r="D8" s="26" t="s">
        <v>386</v>
      </c>
      <c r="E8" s="183" t="s">
        <v>387</v>
      </c>
    </row>
    <row r="9" spans="2:5" ht="337.5" customHeight="1" x14ac:dyDescent="0.8">
      <c r="B9" s="232"/>
      <c r="C9" s="25" t="s">
        <v>388</v>
      </c>
      <c r="D9" s="26" t="s">
        <v>389</v>
      </c>
      <c r="E9" s="163" t="s">
        <v>390</v>
      </c>
    </row>
    <row r="10" spans="2:5" ht="61.5" customHeight="1" x14ac:dyDescent="0.8">
      <c r="B10" s="29" t="s">
        <v>391</v>
      </c>
      <c r="C10" s="25" t="s">
        <v>392</v>
      </c>
      <c r="D10" s="26" t="s">
        <v>393</v>
      </c>
      <c r="E10" s="184" t="s">
        <v>394</v>
      </c>
    </row>
    <row r="11" spans="2:5" ht="95.25" customHeight="1" x14ac:dyDescent="0.8">
      <c r="B11" s="29" t="s">
        <v>395</v>
      </c>
      <c r="C11" s="25" t="s">
        <v>396</v>
      </c>
      <c r="D11" s="26" t="s">
        <v>397</v>
      </c>
      <c r="E11" s="185" t="s">
        <v>398</v>
      </c>
    </row>
    <row r="12" spans="2:5" ht="69" x14ac:dyDescent="0.8">
      <c r="B12" s="232" t="s">
        <v>399</v>
      </c>
      <c r="C12" s="25" t="s">
        <v>400</v>
      </c>
      <c r="D12" s="26" t="s">
        <v>401</v>
      </c>
      <c r="E12" s="163" t="s">
        <v>402</v>
      </c>
    </row>
    <row r="13" spans="2:5" ht="103.5" x14ac:dyDescent="0.8">
      <c r="B13" s="232"/>
      <c r="C13" s="25" t="s">
        <v>403</v>
      </c>
      <c r="D13" s="26" t="s">
        <v>404</v>
      </c>
      <c r="E13" s="163" t="s">
        <v>405</v>
      </c>
    </row>
    <row r="14" spans="2:5" ht="34.5" x14ac:dyDescent="0.8">
      <c r="B14" s="232"/>
      <c r="C14" s="25" t="s">
        <v>406</v>
      </c>
      <c r="D14" s="26" t="s">
        <v>407</v>
      </c>
      <c r="E14" s="184" t="s">
        <v>408</v>
      </c>
    </row>
    <row r="15" spans="2:5" ht="34.5" x14ac:dyDescent="0.8">
      <c r="B15" s="232"/>
      <c r="C15" s="25" t="s">
        <v>409</v>
      </c>
      <c r="D15" s="26" t="s">
        <v>410</v>
      </c>
      <c r="E15" s="184" t="s">
        <v>411</v>
      </c>
    </row>
    <row r="16" spans="2:5" ht="45" customHeight="1" x14ac:dyDescent="0.8">
      <c r="B16" s="118" t="s">
        <v>412</v>
      </c>
      <c r="C16" s="25" t="s">
        <v>413</v>
      </c>
      <c r="D16" s="26" t="s">
        <v>414</v>
      </c>
      <c r="E16" s="186" t="s">
        <v>415</v>
      </c>
    </row>
    <row r="17" spans="2:5" ht="51.75" x14ac:dyDescent="0.8">
      <c r="B17" s="227" t="s">
        <v>416</v>
      </c>
      <c r="C17" s="25" t="s">
        <v>417</v>
      </c>
      <c r="D17" s="26" t="s">
        <v>418</v>
      </c>
      <c r="E17" s="185" t="s">
        <v>419</v>
      </c>
    </row>
    <row r="18" spans="2:5" ht="34.5" x14ac:dyDescent="0.8">
      <c r="B18" s="227"/>
      <c r="C18" s="150" t="s">
        <v>420</v>
      </c>
      <c r="D18" s="26" t="s">
        <v>421</v>
      </c>
      <c r="E18" s="185" t="s">
        <v>422</v>
      </c>
    </row>
    <row r="19" spans="2:5" ht="34.5" x14ac:dyDescent="0.8">
      <c r="B19" s="227"/>
      <c r="C19" s="25" t="s">
        <v>423</v>
      </c>
      <c r="D19" s="26" t="s">
        <v>424</v>
      </c>
      <c r="E19" s="185" t="s">
        <v>425</v>
      </c>
    </row>
    <row r="20" spans="2:5" ht="114" customHeight="1" x14ac:dyDescent="0.8">
      <c r="B20" s="30" t="s">
        <v>426</v>
      </c>
      <c r="C20" s="31" t="s">
        <v>427</v>
      </c>
      <c r="D20" s="33" t="s">
        <v>428</v>
      </c>
      <c r="E20" s="187" t="s">
        <v>429</v>
      </c>
    </row>
  </sheetData>
  <sheetProtection algorithmName="SHA-512" hashValue="UwiYQffQR2NPHMOvq5GuNWVh4RUi/5BdLvo1CUWm6Isc+lySakNeoVAo/3E1ajpRTyMF7hvglBN/kk8vNIecnQ==" saltValue="y5QLAOXv8Jnr91xa8QjwiA==" spinCount="100000" sheet="1" objects="1" scenarios="1" selectLockedCells="1" selectUnlockedCells="1"/>
  <mergeCells count="4">
    <mergeCell ref="B17:B19"/>
    <mergeCell ref="B5:E5"/>
    <mergeCell ref="B6:B9"/>
    <mergeCell ref="B12:B15"/>
  </mergeCells>
  <printOptions gridLines="1"/>
  <pageMargins left="3.937007874015748E-2" right="0" top="0" bottom="0" header="0" footer="0"/>
  <pageSetup scale="65" fitToHeight="3" orientation="landscape" r:id="rId1"/>
  <headerFooter>
    <oddFooter>Page &amp;P&amp;R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159E-0B47-4F71-9B4D-310A19FD1A0C}">
  <sheetPr>
    <pageSetUpPr fitToPage="1"/>
  </sheetPr>
  <dimension ref="B1:E19"/>
  <sheetViews>
    <sheetView topLeftCell="A6" zoomScaleNormal="100" workbookViewId="0">
      <selection activeCell="E6" sqref="E6"/>
    </sheetView>
  </sheetViews>
  <sheetFormatPr defaultColWidth="9.1328125" defaultRowHeight="17.25" x14ac:dyDescent="0.8"/>
  <cols>
    <col min="1" max="1" width="2.59765625" style="1" customWidth="1"/>
    <col min="2" max="2" width="29.59765625" style="1" customWidth="1"/>
    <col min="3" max="3" width="90.59765625" style="1" customWidth="1"/>
    <col min="4" max="4" width="15.59765625" style="1" customWidth="1"/>
    <col min="5" max="5" width="59.86328125" style="1" customWidth="1"/>
    <col min="6" max="16384" width="9.1328125" style="1"/>
  </cols>
  <sheetData>
    <row r="1" spans="2:5" ht="25.15" customHeight="1" x14ac:dyDescent="0.8"/>
    <row r="2" spans="2:5" ht="25.15" customHeight="1" x14ac:dyDescent="1.1499999999999999">
      <c r="B2" s="34" t="s">
        <v>430</v>
      </c>
    </row>
    <row r="3" spans="2:5" ht="25.15" customHeight="1" x14ac:dyDescent="0.8">
      <c r="B3" s="32"/>
      <c r="C3" s="32"/>
      <c r="D3" s="32"/>
      <c r="E3" s="32"/>
    </row>
    <row r="4" spans="2:5" ht="25.15" customHeight="1" x14ac:dyDescent="0.8">
      <c r="B4" s="35" t="s">
        <v>0</v>
      </c>
      <c r="C4" s="36" t="s">
        <v>376</v>
      </c>
      <c r="D4" s="37" t="s">
        <v>377</v>
      </c>
      <c r="E4" s="37">
        <v>2024</v>
      </c>
    </row>
    <row r="5" spans="2:5" ht="25.15" customHeight="1" x14ac:dyDescent="0.8">
      <c r="B5" s="228" t="s">
        <v>431</v>
      </c>
      <c r="C5" s="229"/>
      <c r="D5" s="229"/>
      <c r="E5" s="229"/>
    </row>
    <row r="6" spans="2:5" s="191" customFormat="1" ht="34.5" x14ac:dyDescent="0.45">
      <c r="B6" s="231" t="s">
        <v>379</v>
      </c>
      <c r="C6" s="192" t="s">
        <v>432</v>
      </c>
      <c r="D6" s="193" t="s">
        <v>433</v>
      </c>
      <c r="E6" s="194" t="s">
        <v>434</v>
      </c>
    </row>
    <row r="7" spans="2:5" ht="34.5" x14ac:dyDescent="0.8">
      <c r="B7" s="232"/>
      <c r="C7" s="25" t="s">
        <v>435</v>
      </c>
      <c r="D7" s="5" t="s">
        <v>436</v>
      </c>
      <c r="E7" s="159">
        <v>0</v>
      </c>
    </row>
    <row r="8" spans="2:5" x14ac:dyDescent="0.8">
      <c r="B8" s="232"/>
      <c r="C8" s="25" t="s">
        <v>437</v>
      </c>
      <c r="D8" s="5" t="s">
        <v>438</v>
      </c>
      <c r="E8" s="160" t="s">
        <v>439</v>
      </c>
    </row>
    <row r="9" spans="2:5" ht="192" customHeight="1" x14ac:dyDescent="0.8">
      <c r="B9" s="29" t="s">
        <v>440</v>
      </c>
      <c r="C9" s="25" t="s">
        <v>441</v>
      </c>
      <c r="D9" s="5" t="s">
        <v>442</v>
      </c>
      <c r="E9" s="163" t="s">
        <v>443</v>
      </c>
    </row>
    <row r="10" spans="2:5" ht="293.25" x14ac:dyDescent="0.8">
      <c r="B10" s="232" t="s">
        <v>444</v>
      </c>
      <c r="C10" s="25" t="s">
        <v>445</v>
      </c>
      <c r="D10" s="5" t="s">
        <v>446</v>
      </c>
      <c r="E10" s="159" t="s">
        <v>447</v>
      </c>
    </row>
    <row r="11" spans="2:5" ht="300.75" customHeight="1" x14ac:dyDescent="0.8">
      <c r="B11" s="232"/>
      <c r="C11" s="25" t="s">
        <v>448</v>
      </c>
      <c r="D11" s="153" t="s">
        <v>449</v>
      </c>
      <c r="E11" s="163" t="s">
        <v>450</v>
      </c>
    </row>
    <row r="12" spans="2:5" ht="114.75" customHeight="1" x14ac:dyDescent="0.8">
      <c r="B12" s="232"/>
      <c r="C12" s="25" t="s">
        <v>451</v>
      </c>
      <c r="D12" s="5" t="s">
        <v>452</v>
      </c>
      <c r="E12" s="188" t="s">
        <v>453</v>
      </c>
    </row>
    <row r="13" spans="2:5" ht="33.75" customHeight="1" x14ac:dyDescent="0.8">
      <c r="B13" s="232" t="s">
        <v>399</v>
      </c>
      <c r="C13" s="25" t="s">
        <v>400</v>
      </c>
      <c r="D13" s="26" t="s">
        <v>454</v>
      </c>
      <c r="E13" s="170" t="s">
        <v>455</v>
      </c>
    </row>
    <row r="14" spans="2:5" x14ac:dyDescent="0.8">
      <c r="B14" s="232"/>
      <c r="C14" s="25" t="s">
        <v>456</v>
      </c>
      <c r="D14" s="26" t="s">
        <v>457</v>
      </c>
      <c r="E14" s="170" t="s">
        <v>458</v>
      </c>
    </row>
    <row r="15" spans="2:5" s="191" customFormat="1" ht="19.5" customHeight="1" x14ac:dyDescent="0.45">
      <c r="B15" s="232"/>
      <c r="C15" s="178" t="s">
        <v>459</v>
      </c>
      <c r="D15" s="189" t="s">
        <v>460</v>
      </c>
      <c r="E15" s="190">
        <v>0.7</v>
      </c>
    </row>
    <row r="16" spans="2:5" ht="51.75" x14ac:dyDescent="0.8">
      <c r="B16" s="232"/>
      <c r="C16" s="25" t="s">
        <v>409</v>
      </c>
      <c r="D16" s="26" t="s">
        <v>461</v>
      </c>
      <c r="E16" s="159" t="s">
        <v>462</v>
      </c>
    </row>
    <row r="17" spans="2:5" ht="57.75" customHeight="1" x14ac:dyDescent="0.8">
      <c r="B17" s="232" t="s">
        <v>463</v>
      </c>
      <c r="C17" s="25" t="s">
        <v>464</v>
      </c>
      <c r="D17" s="153" t="s">
        <v>465</v>
      </c>
      <c r="E17" s="159">
        <v>0</v>
      </c>
    </row>
    <row r="18" spans="2:5" ht="51.75" x14ac:dyDescent="0.8">
      <c r="B18" s="232"/>
      <c r="C18" s="25" t="s">
        <v>466</v>
      </c>
      <c r="D18" s="5" t="s">
        <v>467</v>
      </c>
      <c r="E18" s="159" t="s">
        <v>468</v>
      </c>
    </row>
    <row r="19" spans="2:5" ht="34.5" x14ac:dyDescent="0.8">
      <c r="B19" s="30" t="s">
        <v>426</v>
      </c>
      <c r="C19" s="31" t="s">
        <v>469</v>
      </c>
      <c r="D19" s="21" t="s">
        <v>470</v>
      </c>
      <c r="E19" s="164" t="s">
        <v>471</v>
      </c>
    </row>
  </sheetData>
  <sheetProtection algorithmName="SHA-512" hashValue="rkE0TERNOBK6izyeCRJe3QYRZP5ThhmL0Tsci3NdGiB/SsUdAaMY+wA2RBMC0ZOaPeLDBa5FgiuOeDMmzqMnMA==" saltValue="mT02pxKEnr6s31LduVoMuA==" spinCount="100000" sheet="1" objects="1" scenarios="1" selectLockedCells="1" selectUnlockedCells="1"/>
  <mergeCells count="5">
    <mergeCell ref="B5:E5"/>
    <mergeCell ref="B6:B8"/>
    <mergeCell ref="B10:B12"/>
    <mergeCell ref="B13:B16"/>
    <mergeCell ref="B17:B18"/>
  </mergeCells>
  <printOptions gridLines="1"/>
  <pageMargins left="3.937007874015748E-2" right="0" top="0" bottom="0" header="0" footer="0"/>
  <pageSetup scale="69" fitToHeight="2" orientation="landscape" r:id="rId1"/>
  <headerFooter>
    <oddFooter>Page &amp;P&amp;R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8939-40FA-483D-B930-E3A5AF189DF1}">
  <sheetPr>
    <pageSetUpPr fitToPage="1"/>
  </sheetPr>
  <dimension ref="B2:B9"/>
  <sheetViews>
    <sheetView zoomScaleNormal="100" workbookViewId="0">
      <selection activeCell="B3" sqref="B3"/>
    </sheetView>
  </sheetViews>
  <sheetFormatPr defaultColWidth="9.1328125" defaultRowHeight="25.15" customHeight="1" x14ac:dyDescent="0.8"/>
  <cols>
    <col min="1" max="1" width="2.59765625" style="1" customWidth="1"/>
    <col min="2" max="2" width="232.73046875" style="1" customWidth="1"/>
    <col min="3" max="16384" width="9.1328125" style="1"/>
  </cols>
  <sheetData>
    <row r="2" spans="2:2" ht="25.15" customHeight="1" x14ac:dyDescent="0.8">
      <c r="B2" s="2" t="s">
        <v>472</v>
      </c>
    </row>
    <row r="3" spans="2:2" ht="279.75" customHeight="1" x14ac:dyDescent="0.8">
      <c r="B3" s="195" t="s">
        <v>473</v>
      </c>
    </row>
    <row r="4" spans="2:2" ht="25.15" customHeight="1" x14ac:dyDescent="0.8">
      <c r="B4" s="2" t="s">
        <v>474</v>
      </c>
    </row>
    <row r="5" spans="2:2" ht="67.5" customHeight="1" x14ac:dyDescent="0.8">
      <c r="B5" s="195" t="s">
        <v>475</v>
      </c>
    </row>
    <row r="6" spans="2:2" ht="25.15" customHeight="1" x14ac:dyDescent="0.8">
      <c r="B6" s="2" t="s">
        <v>476</v>
      </c>
    </row>
    <row r="7" spans="2:2" ht="163.5" customHeight="1" x14ac:dyDescent="0.8">
      <c r="B7" s="195" t="s">
        <v>477</v>
      </c>
    </row>
    <row r="8" spans="2:2" ht="25.15" customHeight="1" x14ac:dyDescent="0.8">
      <c r="B8" s="2" t="s">
        <v>478</v>
      </c>
    </row>
    <row r="9" spans="2:2" ht="374.25" customHeight="1" x14ac:dyDescent="0.8">
      <c r="B9" s="196" t="s">
        <v>479</v>
      </c>
    </row>
  </sheetData>
  <sheetProtection algorithmName="SHA-512" hashValue="kL3sJIlOnPqGWK+fqlVfmn5RLjw6rF84UO2Z7vfjDy7whJLZB6fFyUfL+M65a9XYRjEpZ66mCrftFNEy3Lp8QQ==" saltValue="DA8AAOUq06oBsgnru4Xa9A==" spinCount="100000" sheet="1" objects="1" scenarios="1" selectLockedCells="1" selectUnlockedCells="1"/>
  <pageMargins left="3.937007874015748E-2" right="0" top="0" bottom="0" header="0" footer="0"/>
  <pageSetup fitToWidth="0" fitToHeight="3" orientation="landscape" r:id="rId1"/>
  <headerFooter>
    <oddFooter>Page &amp;P&amp;R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C7E5D-653A-4F8C-BD95-982C0EE8E7BA}">
  <dimension ref="B1:I41"/>
  <sheetViews>
    <sheetView zoomScale="70" zoomScaleNormal="70" workbookViewId="0">
      <selection activeCell="I12" sqref="I12"/>
    </sheetView>
  </sheetViews>
  <sheetFormatPr defaultColWidth="9.1328125" defaultRowHeight="17.25" x14ac:dyDescent="0.8"/>
  <cols>
    <col min="1" max="1" width="2.59765625" style="1" customWidth="1"/>
    <col min="2" max="2" width="66.3984375" style="1" customWidth="1"/>
    <col min="3" max="3" width="0" style="1" hidden="1" customWidth="1"/>
    <col min="4" max="4" width="14.73046875" style="1" customWidth="1"/>
    <col min="5" max="6" width="12.59765625" style="1" customWidth="1"/>
    <col min="7" max="8" width="22.3984375" style="1" customWidth="1"/>
    <col min="9" max="9" width="72.59765625" style="1" customWidth="1"/>
    <col min="10" max="16384" width="9.1328125" style="1"/>
  </cols>
  <sheetData>
    <row r="1" spans="2:9" ht="24.95" customHeight="1" x14ac:dyDescent="0.8"/>
    <row r="2" spans="2:9" ht="24.95" customHeight="1" x14ac:dyDescent="0.8">
      <c r="B2" s="47" t="s">
        <v>480</v>
      </c>
    </row>
    <row r="3" spans="2:9" ht="24.95" customHeight="1" x14ac:dyDescent="0.8"/>
    <row r="4" spans="2:9" ht="34.5" x14ac:dyDescent="0.8">
      <c r="B4" s="35"/>
      <c r="C4" s="36" t="s">
        <v>278</v>
      </c>
      <c r="D4" s="37" t="s">
        <v>481</v>
      </c>
      <c r="E4" s="39" t="s">
        <v>482</v>
      </c>
      <c r="F4" s="37" t="s">
        <v>483</v>
      </c>
      <c r="G4" s="5"/>
      <c r="H4" s="5"/>
      <c r="I4" s="5"/>
    </row>
    <row r="5" spans="2:9" ht="24.95" customHeight="1" x14ac:dyDescent="0.8">
      <c r="B5" s="221" t="s">
        <v>484</v>
      </c>
      <c r="C5" s="221"/>
      <c r="D5" s="221"/>
      <c r="E5" s="221"/>
      <c r="F5" s="233"/>
      <c r="G5" s="111"/>
      <c r="H5" s="111"/>
    </row>
    <row r="6" spans="2:9" ht="24.95" customHeight="1" x14ac:dyDescent="0.8">
      <c r="B6" s="42" t="s">
        <v>485</v>
      </c>
      <c r="C6" s="20"/>
      <c r="D6" s="107">
        <v>43830</v>
      </c>
      <c r="E6" s="85">
        <v>2854.9</v>
      </c>
      <c r="F6" s="110" t="s">
        <v>486</v>
      </c>
      <c r="G6" s="10"/>
    </row>
    <row r="7" spans="2:9" ht="24.95" customHeight="1" x14ac:dyDescent="0.8">
      <c r="B7" s="42" t="s">
        <v>487</v>
      </c>
      <c r="C7" s="21"/>
      <c r="D7" s="107">
        <v>43830</v>
      </c>
      <c r="E7" s="96">
        <v>0</v>
      </c>
      <c r="F7" s="10" t="s">
        <v>488</v>
      </c>
      <c r="G7" s="10"/>
    </row>
    <row r="8" spans="2:9" ht="24.95" customHeight="1" x14ac:dyDescent="0.8">
      <c r="B8" s="43" t="s">
        <v>489</v>
      </c>
      <c r="C8" s="21"/>
      <c r="D8" s="107">
        <v>43830</v>
      </c>
      <c r="E8" s="96">
        <v>0</v>
      </c>
      <c r="F8" s="10" t="s">
        <v>488</v>
      </c>
      <c r="G8" s="10"/>
    </row>
    <row r="9" spans="2:9" ht="24.95" customHeight="1" x14ac:dyDescent="0.8">
      <c r="B9" s="43" t="s">
        <v>490</v>
      </c>
      <c r="C9" s="21"/>
      <c r="D9" s="107">
        <v>43830</v>
      </c>
      <c r="E9" s="96">
        <v>0</v>
      </c>
      <c r="F9" s="10" t="s">
        <v>488</v>
      </c>
      <c r="G9" s="10"/>
    </row>
    <row r="10" spans="2:9" ht="24.95" customHeight="1" x14ac:dyDescent="0.8">
      <c r="B10" s="43" t="s">
        <v>491</v>
      </c>
      <c r="C10" s="21"/>
      <c r="D10" s="107">
        <v>43830</v>
      </c>
      <c r="E10" s="96">
        <v>0</v>
      </c>
      <c r="F10" s="10" t="s">
        <v>488</v>
      </c>
      <c r="G10" s="10"/>
    </row>
    <row r="11" spans="2:9" ht="24.95" customHeight="1" x14ac:dyDescent="0.8">
      <c r="B11" s="43" t="s">
        <v>492</v>
      </c>
      <c r="C11" s="21"/>
      <c r="D11" s="107">
        <v>43830</v>
      </c>
      <c r="E11" s="86">
        <v>2723</v>
      </c>
      <c r="F11" s="108" t="s">
        <v>486</v>
      </c>
      <c r="G11" s="10"/>
    </row>
    <row r="12" spans="2:9" ht="24.95" customHeight="1" x14ac:dyDescent="0.8">
      <c r="B12" s="43" t="s">
        <v>493</v>
      </c>
      <c r="C12" s="21"/>
      <c r="D12" s="107">
        <v>43830</v>
      </c>
      <c r="E12" s="96">
        <v>0</v>
      </c>
      <c r="F12" s="10" t="s">
        <v>488</v>
      </c>
      <c r="G12" s="10"/>
    </row>
    <row r="13" spans="2:9" ht="24.95" customHeight="1" x14ac:dyDescent="0.8">
      <c r="B13" s="43" t="s">
        <v>494</v>
      </c>
      <c r="C13" s="21"/>
      <c r="D13" s="107">
        <v>43830</v>
      </c>
      <c r="E13" s="96">
        <v>0</v>
      </c>
      <c r="F13" s="10" t="s">
        <v>488</v>
      </c>
      <c r="G13" s="10"/>
    </row>
    <row r="14" spans="2:9" ht="24.95" customHeight="1" x14ac:dyDescent="0.8">
      <c r="B14" s="43" t="s">
        <v>495</v>
      </c>
      <c r="C14" s="21"/>
      <c r="D14" s="107">
        <v>43830</v>
      </c>
      <c r="E14" s="96">
        <v>0</v>
      </c>
      <c r="F14" s="10" t="s">
        <v>488</v>
      </c>
      <c r="G14" s="10"/>
    </row>
    <row r="15" spans="2:9" ht="24.95" customHeight="1" x14ac:dyDescent="0.8">
      <c r="B15" s="221" t="s">
        <v>496</v>
      </c>
      <c r="C15" s="221"/>
      <c r="D15" s="234"/>
      <c r="E15" s="234"/>
      <c r="F15" s="235"/>
      <c r="G15" s="10"/>
    </row>
    <row r="16" spans="2:9" ht="24.95" customHeight="1" x14ac:dyDescent="0.8">
      <c r="B16" s="43" t="s">
        <v>497</v>
      </c>
      <c r="C16" s="21"/>
      <c r="D16" s="107"/>
      <c r="E16" s="96">
        <v>2433</v>
      </c>
      <c r="F16" s="108" t="s">
        <v>498</v>
      </c>
      <c r="G16" s="10"/>
    </row>
    <row r="17" spans="2:8" ht="24.95" customHeight="1" x14ac:dyDescent="0.8">
      <c r="B17" s="43" t="s">
        <v>499</v>
      </c>
      <c r="C17" s="21"/>
      <c r="D17" s="107"/>
      <c r="E17" s="96">
        <v>2684</v>
      </c>
      <c r="F17" s="108" t="s">
        <v>500</v>
      </c>
      <c r="G17" s="10"/>
    </row>
    <row r="18" spans="2:8" ht="24.95" customHeight="1" x14ac:dyDescent="0.8">
      <c r="B18" s="43" t="s">
        <v>501</v>
      </c>
      <c r="C18" s="21"/>
      <c r="D18" s="107"/>
      <c r="E18" s="96">
        <v>4812</v>
      </c>
      <c r="F18" s="108" t="s">
        <v>502</v>
      </c>
      <c r="G18" s="10"/>
    </row>
    <row r="19" spans="2:8" ht="24.95" customHeight="1" x14ac:dyDescent="0.8">
      <c r="B19" s="234" t="s">
        <v>503</v>
      </c>
      <c r="C19" s="234"/>
      <c r="D19" s="234"/>
      <c r="E19" s="234"/>
      <c r="F19" s="235"/>
      <c r="G19" s="111"/>
      <c r="H19" s="111"/>
    </row>
    <row r="20" spans="2:8" ht="24.95" customHeight="1" x14ac:dyDescent="0.8">
      <c r="B20" s="98" t="s">
        <v>504</v>
      </c>
      <c r="C20" s="109"/>
      <c r="D20" s="98"/>
      <c r="E20" s="96">
        <v>3856</v>
      </c>
      <c r="F20" s="98"/>
      <c r="G20" s="111"/>
      <c r="H20" s="111"/>
    </row>
    <row r="21" spans="2:8" ht="24.95" customHeight="1" x14ac:dyDescent="0.8">
      <c r="B21" s="98" t="s">
        <v>505</v>
      </c>
      <c r="C21" s="5"/>
      <c r="D21" s="87"/>
      <c r="E21" s="96">
        <v>4437</v>
      </c>
      <c r="F21" s="10"/>
      <c r="G21" s="7"/>
      <c r="H21" s="7"/>
    </row>
    <row r="22" spans="2:8" ht="24.95" customHeight="1" x14ac:dyDescent="0.8">
      <c r="B22" s="98" t="s">
        <v>506</v>
      </c>
      <c r="C22" s="5"/>
      <c r="D22" s="87"/>
      <c r="E22" s="96">
        <v>8342</v>
      </c>
      <c r="F22" s="10"/>
      <c r="G22" s="7"/>
      <c r="H22" s="7"/>
    </row>
    <row r="23" spans="2:8" ht="24.95" customHeight="1" x14ac:dyDescent="0.8">
      <c r="B23" s="98" t="s">
        <v>507</v>
      </c>
      <c r="C23" s="5"/>
      <c r="D23" s="87"/>
      <c r="E23" s="96">
        <v>23</v>
      </c>
      <c r="F23" s="10"/>
      <c r="G23" s="7"/>
      <c r="H23" s="7"/>
    </row>
    <row r="24" spans="2:8" ht="24.95" customHeight="1" x14ac:dyDescent="0.8">
      <c r="B24" s="98" t="s">
        <v>508</v>
      </c>
      <c r="C24" s="5"/>
      <c r="D24" s="87"/>
      <c r="E24" s="96">
        <v>7</v>
      </c>
      <c r="F24" s="10"/>
      <c r="G24" s="7"/>
      <c r="H24" s="7"/>
    </row>
    <row r="25" spans="2:8" ht="24.95" customHeight="1" x14ac:dyDescent="0.8">
      <c r="B25" s="98" t="s">
        <v>509</v>
      </c>
      <c r="C25" s="5"/>
      <c r="D25" s="87"/>
      <c r="E25" s="96">
        <v>21</v>
      </c>
      <c r="F25" s="10"/>
      <c r="G25" s="7"/>
      <c r="H25" s="7"/>
    </row>
    <row r="26" spans="2:8" ht="24.95" customHeight="1" x14ac:dyDescent="0.8">
      <c r="B26" s="234" t="s">
        <v>510</v>
      </c>
      <c r="C26" s="234"/>
      <c r="D26" s="234"/>
      <c r="E26" s="234"/>
      <c r="F26" s="234"/>
      <c r="G26" s="7"/>
      <c r="H26" s="7"/>
    </row>
    <row r="27" spans="2:8" ht="24.95" customHeight="1" x14ac:dyDescent="0.8">
      <c r="B27" s="111"/>
      <c r="C27" s="111"/>
      <c r="D27" s="113">
        <v>2023</v>
      </c>
      <c r="E27" s="113">
        <v>2022</v>
      </c>
      <c r="F27" s="113">
        <v>2021</v>
      </c>
      <c r="G27" s="7"/>
      <c r="H27" s="7"/>
    </row>
    <row r="28" spans="2:8" ht="24.95" customHeight="1" x14ac:dyDescent="0.8">
      <c r="B28" s="98" t="s">
        <v>511</v>
      </c>
      <c r="C28" s="111"/>
      <c r="D28" s="96">
        <v>117337</v>
      </c>
      <c r="E28" s="96">
        <v>79475</v>
      </c>
      <c r="F28" s="96">
        <v>71271</v>
      </c>
      <c r="G28" s="7"/>
      <c r="H28" s="7"/>
    </row>
    <row r="29" spans="2:8" ht="24.95" customHeight="1" x14ac:dyDescent="0.8">
      <c r="B29" s="98" t="s">
        <v>512</v>
      </c>
      <c r="C29" s="111"/>
      <c r="D29" s="96">
        <v>7606</v>
      </c>
      <c r="E29" s="96">
        <v>12198</v>
      </c>
      <c r="F29" s="96">
        <v>13539</v>
      </c>
      <c r="G29" s="7"/>
      <c r="H29" s="7"/>
    </row>
    <row r="30" spans="2:8" ht="24.95" customHeight="1" x14ac:dyDescent="0.8">
      <c r="B30" s="98" t="s">
        <v>513</v>
      </c>
      <c r="C30" s="111"/>
      <c r="D30" s="96">
        <v>310</v>
      </c>
      <c r="E30" s="96">
        <v>356</v>
      </c>
      <c r="F30" s="96">
        <v>722</v>
      </c>
      <c r="G30" s="7"/>
      <c r="H30" s="7"/>
    </row>
    <row r="31" spans="2:8" ht="24.95" customHeight="1" x14ac:dyDescent="0.8">
      <c r="B31" s="98" t="s">
        <v>514</v>
      </c>
      <c r="C31" s="111"/>
      <c r="D31" s="96">
        <v>2746</v>
      </c>
      <c r="E31" s="96">
        <v>1149</v>
      </c>
      <c r="F31" s="96">
        <v>356</v>
      </c>
      <c r="G31" s="7"/>
      <c r="H31" s="7"/>
    </row>
    <row r="32" spans="2:8" ht="24.95" customHeight="1" x14ac:dyDescent="0.8">
      <c r="B32" s="98" t="s">
        <v>515</v>
      </c>
      <c r="C32" s="111"/>
      <c r="D32" s="96">
        <v>5083</v>
      </c>
      <c r="E32" s="96">
        <v>4847</v>
      </c>
      <c r="F32" s="96">
        <v>5294</v>
      </c>
      <c r="G32" s="7"/>
      <c r="H32" s="7"/>
    </row>
    <row r="33" spans="2:8" ht="24.95" customHeight="1" x14ac:dyDescent="0.8">
      <c r="B33" s="98" t="s">
        <v>516</v>
      </c>
      <c r="C33" s="111"/>
      <c r="D33" s="96">
        <v>762</v>
      </c>
      <c r="E33" s="96">
        <v>2018</v>
      </c>
      <c r="F33" s="96">
        <v>1765</v>
      </c>
      <c r="G33" s="7"/>
      <c r="H33" s="7"/>
    </row>
    <row r="34" spans="2:8" ht="24.95" customHeight="1" x14ac:dyDescent="0.8">
      <c r="B34" s="98" t="s">
        <v>517</v>
      </c>
      <c r="C34" s="111"/>
      <c r="D34" s="1">
        <v>0</v>
      </c>
      <c r="E34" s="96">
        <v>313</v>
      </c>
      <c r="F34" s="96">
        <v>0</v>
      </c>
      <c r="G34" s="7"/>
      <c r="H34" s="7"/>
    </row>
    <row r="35" spans="2:8" ht="24.95" customHeight="1" x14ac:dyDescent="0.8">
      <c r="B35" s="98" t="s">
        <v>518</v>
      </c>
      <c r="C35" s="111"/>
      <c r="D35" s="96">
        <v>242</v>
      </c>
      <c r="E35" s="96">
        <v>313</v>
      </c>
      <c r="F35" s="96">
        <v>2723</v>
      </c>
      <c r="G35" s="7"/>
      <c r="H35" s="7"/>
    </row>
    <row r="36" spans="2:8" ht="24.95" customHeight="1" x14ac:dyDescent="0.8">
      <c r="B36" s="98"/>
      <c r="C36" s="111"/>
      <c r="D36" s="96"/>
      <c r="E36" s="96"/>
      <c r="F36" s="96"/>
      <c r="G36" s="7"/>
      <c r="H36" s="7"/>
    </row>
    <row r="37" spans="2:8" ht="24.95" customHeight="1" x14ac:dyDescent="0.8">
      <c r="B37" s="98"/>
      <c r="C37" s="111"/>
      <c r="D37" s="111"/>
      <c r="E37" s="112"/>
      <c r="F37" s="111"/>
      <c r="G37" s="7"/>
      <c r="H37" s="7"/>
    </row>
    <row r="38" spans="2:8" ht="24.95" customHeight="1" x14ac:dyDescent="0.8">
      <c r="B38" s="98"/>
      <c r="C38" s="111"/>
      <c r="D38" s="111"/>
      <c r="E38" s="112"/>
      <c r="F38" s="111"/>
      <c r="G38" s="7"/>
      <c r="H38" s="7"/>
    </row>
    <row r="39" spans="2:8" ht="24.95" customHeight="1" x14ac:dyDescent="0.8">
      <c r="B39" s="98"/>
      <c r="C39" s="111"/>
      <c r="D39" s="111"/>
      <c r="E39" s="112"/>
      <c r="F39" s="111"/>
      <c r="G39" s="7"/>
      <c r="H39" s="7"/>
    </row>
    <row r="40" spans="2:8" ht="24.95" customHeight="1" x14ac:dyDescent="0.8">
      <c r="B40" s="40" t="s">
        <v>150</v>
      </c>
      <c r="C40" s="41"/>
      <c r="D40" s="41"/>
      <c r="E40" s="41"/>
      <c r="F40" s="41"/>
      <c r="G40" s="41"/>
      <c r="H40" s="41"/>
    </row>
    <row r="41" spans="2:8" ht="24.95" customHeight="1" x14ac:dyDescent="0.8">
      <c r="B41" s="65" t="s">
        <v>519</v>
      </c>
      <c r="C41" s="41"/>
      <c r="D41" s="41"/>
      <c r="E41" s="41"/>
      <c r="F41" s="41"/>
      <c r="G41" s="41"/>
      <c r="H41" s="41"/>
    </row>
  </sheetData>
  <mergeCells count="4">
    <mergeCell ref="B5:F5"/>
    <mergeCell ref="B19:F19"/>
    <mergeCell ref="B15:F15"/>
    <mergeCell ref="B26:F26"/>
  </mergeCells>
  <pageMargins left="0.7" right="0.7" top="0.75" bottom="0.75" header="0.3" footer="0.3"/>
  <pageSetup paperSize="0" orientation="portrait" horizontalDpi="0" verticalDpi="0" copies="0"/>
  <headerFooter>
    <oddFooter>&amp;C_x000D_&amp;1#&amp;"Calibri"&amp;10&amp;K000000 Restricted: Only share within the authorised distribution list</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9414-0C3B-4508-A4DB-D61F77BF250F}">
  <sheetPr>
    <tabColor rgb="FFFF0000"/>
  </sheetPr>
  <dimension ref="A2:D35"/>
  <sheetViews>
    <sheetView zoomScale="65" workbookViewId="0">
      <selection activeCell="L47" sqref="L47"/>
    </sheetView>
  </sheetViews>
  <sheetFormatPr defaultRowHeight="14.25" x14ac:dyDescent="0.45"/>
  <cols>
    <col min="1" max="1" width="13.73046875" customWidth="1"/>
    <col min="2" max="2" width="22.59765625" customWidth="1"/>
    <col min="3" max="3" width="30.59765625" customWidth="1"/>
    <col min="4" max="4" width="41.265625" customWidth="1"/>
  </cols>
  <sheetData>
    <row r="2" spans="1:4" x14ac:dyDescent="0.45">
      <c r="A2" s="81"/>
      <c r="B2" s="81" t="s">
        <v>0</v>
      </c>
      <c r="C2" s="82" t="s">
        <v>1</v>
      </c>
      <c r="D2" s="81" t="s">
        <v>2</v>
      </c>
    </row>
    <row r="3" spans="1:4" x14ac:dyDescent="0.45">
      <c r="A3" s="81" t="s">
        <v>3</v>
      </c>
      <c r="B3" s="81" t="s">
        <v>4</v>
      </c>
      <c r="C3" s="81" t="s">
        <v>5</v>
      </c>
      <c r="D3" s="81"/>
    </row>
    <row r="4" spans="1:4" x14ac:dyDescent="0.45">
      <c r="A4" s="81" t="s">
        <v>3</v>
      </c>
      <c r="B4" s="81" t="s">
        <v>6</v>
      </c>
      <c r="C4" s="81" t="s">
        <v>7</v>
      </c>
      <c r="D4" s="81"/>
    </row>
    <row r="5" spans="1:4" x14ac:dyDescent="0.45">
      <c r="A5" s="81" t="s">
        <v>3</v>
      </c>
      <c r="B5" s="81" t="s">
        <v>8</v>
      </c>
      <c r="C5" s="81" t="s">
        <v>9</v>
      </c>
      <c r="D5" s="81"/>
    </row>
    <row r="6" spans="1:4" x14ac:dyDescent="0.45">
      <c r="A6" s="81" t="s">
        <v>3</v>
      </c>
      <c r="B6" s="81" t="s">
        <v>10</v>
      </c>
      <c r="C6" s="81" t="s">
        <v>11</v>
      </c>
      <c r="D6" s="81"/>
    </row>
    <row r="7" spans="1:4" x14ac:dyDescent="0.45">
      <c r="A7" s="81" t="s">
        <v>3</v>
      </c>
      <c r="B7" s="81" t="s">
        <v>12</v>
      </c>
      <c r="C7" s="81" t="s">
        <v>13</v>
      </c>
      <c r="D7" s="81"/>
    </row>
    <row r="8" spans="1:4" x14ac:dyDescent="0.45">
      <c r="A8" s="81" t="s">
        <v>3</v>
      </c>
      <c r="B8" s="81" t="s">
        <v>14</v>
      </c>
      <c r="C8" s="81" t="s">
        <v>15</v>
      </c>
      <c r="D8" s="81" t="s">
        <v>16</v>
      </c>
    </row>
    <row r="9" spans="1:4" x14ac:dyDescent="0.45">
      <c r="A9" s="81" t="s">
        <v>3</v>
      </c>
      <c r="B9" s="81" t="s">
        <v>17</v>
      </c>
      <c r="C9" s="81" t="s">
        <v>18</v>
      </c>
      <c r="D9" s="81" t="s">
        <v>16</v>
      </c>
    </row>
    <row r="10" spans="1:4" x14ac:dyDescent="0.45">
      <c r="A10" s="81" t="s">
        <v>3</v>
      </c>
      <c r="B10" s="81" t="s">
        <v>19</v>
      </c>
      <c r="C10" s="81" t="s">
        <v>20</v>
      </c>
      <c r="D10" s="81"/>
    </row>
    <row r="11" spans="1:4" x14ac:dyDescent="0.45">
      <c r="A11" s="81" t="s">
        <v>3</v>
      </c>
      <c r="B11" s="81" t="s">
        <v>21</v>
      </c>
      <c r="C11" s="81" t="s">
        <v>22</v>
      </c>
      <c r="D11" s="81"/>
    </row>
    <row r="12" spans="1:4" x14ac:dyDescent="0.45">
      <c r="A12" s="81" t="s">
        <v>3</v>
      </c>
      <c r="B12" s="81" t="s">
        <v>23</v>
      </c>
      <c r="C12" s="81" t="s">
        <v>24</v>
      </c>
      <c r="D12" s="81"/>
    </row>
    <row r="13" spans="1:4" x14ac:dyDescent="0.45">
      <c r="A13" s="81" t="s">
        <v>3</v>
      </c>
      <c r="B13" s="81" t="s">
        <v>25</v>
      </c>
      <c r="C13" s="81" t="s">
        <v>26</v>
      </c>
      <c r="D13" s="81"/>
    </row>
    <row r="14" spans="1:4" x14ac:dyDescent="0.45">
      <c r="A14" s="81" t="s">
        <v>27</v>
      </c>
      <c r="B14" s="81" t="s">
        <v>28</v>
      </c>
      <c r="C14" s="81" t="s">
        <v>29</v>
      </c>
      <c r="D14" s="81"/>
    </row>
    <row r="15" spans="1:4" x14ac:dyDescent="0.45">
      <c r="A15" s="81" t="s">
        <v>27</v>
      </c>
      <c r="B15" s="81" t="s">
        <v>30</v>
      </c>
      <c r="C15" s="81" t="s">
        <v>31</v>
      </c>
      <c r="D15" s="81"/>
    </row>
    <row r="16" spans="1:4" x14ac:dyDescent="0.45">
      <c r="A16" s="81" t="s">
        <v>27</v>
      </c>
      <c r="B16" s="81" t="s">
        <v>32</v>
      </c>
      <c r="C16" s="81" t="s">
        <v>13</v>
      </c>
      <c r="D16" s="81"/>
    </row>
    <row r="17" spans="1:4" x14ac:dyDescent="0.45">
      <c r="A17" s="81" t="s">
        <v>27</v>
      </c>
      <c r="B17" s="81" t="s">
        <v>33</v>
      </c>
      <c r="C17" s="81" t="s">
        <v>34</v>
      </c>
      <c r="D17" s="81"/>
    </row>
    <row r="18" spans="1:4" x14ac:dyDescent="0.45">
      <c r="A18" s="81" t="s">
        <v>27</v>
      </c>
      <c r="B18" s="81" t="s">
        <v>35</v>
      </c>
      <c r="C18" s="81" t="s">
        <v>36</v>
      </c>
      <c r="D18" s="81"/>
    </row>
    <row r="19" spans="1:4" x14ac:dyDescent="0.45">
      <c r="A19" s="81" t="s">
        <v>27</v>
      </c>
      <c r="B19" s="81" t="s">
        <v>37</v>
      </c>
      <c r="C19" s="81" t="s">
        <v>38</v>
      </c>
      <c r="D19" s="81"/>
    </row>
    <row r="20" spans="1:4" x14ac:dyDescent="0.45">
      <c r="A20" s="81" t="s">
        <v>27</v>
      </c>
      <c r="B20" s="81" t="s">
        <v>39</v>
      </c>
      <c r="C20" s="81" t="s">
        <v>40</v>
      </c>
      <c r="D20" s="81"/>
    </row>
    <row r="21" spans="1:4" x14ac:dyDescent="0.45">
      <c r="A21" s="81" t="s">
        <v>27</v>
      </c>
      <c r="B21" s="81" t="s">
        <v>41</v>
      </c>
      <c r="C21" s="81" t="s">
        <v>42</v>
      </c>
      <c r="D21" s="81" t="s">
        <v>43</v>
      </c>
    </row>
    <row r="22" spans="1:4" x14ac:dyDescent="0.45">
      <c r="A22" s="81" t="s">
        <v>27</v>
      </c>
      <c r="B22" s="81" t="s">
        <v>44</v>
      </c>
      <c r="C22" s="81" t="s">
        <v>45</v>
      </c>
      <c r="D22" s="81"/>
    </row>
    <row r="23" spans="1:4" x14ac:dyDescent="0.45">
      <c r="A23" s="81" t="s">
        <v>46</v>
      </c>
      <c r="B23" s="81" t="s">
        <v>47</v>
      </c>
      <c r="C23" s="81" t="s">
        <v>48</v>
      </c>
      <c r="D23" s="81"/>
    </row>
    <row r="24" spans="1:4" x14ac:dyDescent="0.45">
      <c r="A24" s="81" t="s">
        <v>46</v>
      </c>
      <c r="B24" s="81" t="s">
        <v>49</v>
      </c>
      <c r="C24" s="81" t="s">
        <v>50</v>
      </c>
      <c r="D24" s="81"/>
    </row>
    <row r="25" spans="1:4" x14ac:dyDescent="0.45">
      <c r="A25" s="81" t="s">
        <v>46</v>
      </c>
      <c r="B25" s="81" t="s">
        <v>51</v>
      </c>
      <c r="C25" s="81" t="s">
        <v>52</v>
      </c>
      <c r="D25" s="81"/>
    </row>
    <row r="26" spans="1:4" x14ac:dyDescent="0.45">
      <c r="A26" s="81" t="s">
        <v>46</v>
      </c>
      <c r="B26" s="81" t="s">
        <v>53</v>
      </c>
      <c r="C26" s="81" t="s">
        <v>54</v>
      </c>
      <c r="D26" s="81" t="s">
        <v>55</v>
      </c>
    </row>
    <row r="27" spans="1:4" x14ac:dyDescent="0.45">
      <c r="A27" s="81" t="s">
        <v>46</v>
      </c>
      <c r="B27" s="81" t="s">
        <v>8</v>
      </c>
      <c r="C27" s="81" t="s">
        <v>9</v>
      </c>
      <c r="D27" s="81"/>
    </row>
    <row r="28" spans="1:4" x14ac:dyDescent="0.45">
      <c r="A28" s="81" t="s">
        <v>46</v>
      </c>
      <c r="B28" s="81" t="s">
        <v>56</v>
      </c>
      <c r="C28" s="81" t="s">
        <v>57</v>
      </c>
      <c r="D28" s="81"/>
    </row>
    <row r="29" spans="1:4" x14ac:dyDescent="0.45">
      <c r="A29" s="81" t="s">
        <v>46</v>
      </c>
      <c r="B29" s="81" t="s">
        <v>58</v>
      </c>
      <c r="C29" s="81" t="s">
        <v>59</v>
      </c>
      <c r="D29" s="81" t="s">
        <v>60</v>
      </c>
    </row>
    <row r="30" spans="1:4" x14ac:dyDescent="0.45">
      <c r="A30" s="81" t="s">
        <v>46</v>
      </c>
      <c r="B30" s="81" t="s">
        <v>61</v>
      </c>
      <c r="C30" s="81" t="s">
        <v>59</v>
      </c>
      <c r="D30" s="81" t="s">
        <v>60</v>
      </c>
    </row>
    <row r="31" spans="1:4" x14ac:dyDescent="0.45">
      <c r="A31" s="81" t="s">
        <v>46</v>
      </c>
      <c r="B31" s="81" t="s">
        <v>62</v>
      </c>
      <c r="C31" s="81" t="s">
        <v>63</v>
      </c>
      <c r="D31" s="81"/>
    </row>
    <row r="32" spans="1:4" x14ac:dyDescent="0.45">
      <c r="A32" s="81" t="s">
        <v>46</v>
      </c>
      <c r="B32" s="81" t="s">
        <v>28</v>
      </c>
      <c r="C32" s="81" t="s">
        <v>29</v>
      </c>
      <c r="D32" s="81"/>
    </row>
    <row r="33" spans="1:4" x14ac:dyDescent="0.45">
      <c r="A33" s="81" t="s">
        <v>46</v>
      </c>
      <c r="B33" s="81" t="s">
        <v>64</v>
      </c>
      <c r="C33" s="81" t="s">
        <v>24</v>
      </c>
      <c r="D33" s="81"/>
    </row>
    <row r="34" spans="1:4" x14ac:dyDescent="0.45">
      <c r="A34" s="81" t="s">
        <v>46</v>
      </c>
      <c r="B34" s="81" t="s">
        <v>65</v>
      </c>
      <c r="C34" s="81" t="s">
        <v>66</v>
      </c>
      <c r="D34" s="81"/>
    </row>
    <row r="35" spans="1:4" x14ac:dyDescent="0.45">
      <c r="A35" s="81" t="s">
        <v>46</v>
      </c>
      <c r="B35" s="81" t="s">
        <v>67</v>
      </c>
      <c r="C35" s="81" t="s">
        <v>45</v>
      </c>
      <c r="D35" s="81"/>
    </row>
  </sheetData>
  <sheetProtection algorithmName="SHA-512" hashValue="PzvyfKRo95sb598+3ywB4Lo75JQImk2MrS2R2uEz1oZUNBHkchgrxIHPk8saYcDLN9X/q4KHT91nHJFcrTw3eA==" saltValue="zJT2yOddlWWYzN01PBMRVg==" spinCount="100000" sheet="1" objects="1" scenarios="1"/>
  <pageMargins left="0.7" right="0.7" top="0.75" bottom="0.75" header="0.3" footer="0.3"/>
  <headerFooter>
    <oddFooter>&amp;C_x000D_&amp;1#&amp;"Calibri"&amp;10&amp;K000000 Restricted: Only share within the authorised distribution list</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7078-4A11-4C07-8F2B-92E8D17CC48D}">
  <sheetPr>
    <pageSetUpPr fitToPage="1"/>
  </sheetPr>
  <dimension ref="A1"/>
  <sheetViews>
    <sheetView zoomScaleNormal="100" workbookViewId="0">
      <selection activeCell="N49" sqref="N49"/>
    </sheetView>
  </sheetViews>
  <sheetFormatPr defaultRowHeight="14.25" x14ac:dyDescent="0.45"/>
  <sheetData/>
  <sheetProtection algorithmName="SHA-512" hashValue="n5MoWlr7/6+wg8GyOY/deWVtzEOdAqQEMgYuuvW/9jnI88H0NMosFMDBZcgLM6SUWHdZkf3AvXpP2g76USp5Xg==" saltValue="oDTtPl8yJZgAw+5LnUgK3A==" spinCount="100000" sheet="1" objects="1" scenarios="1" selectLockedCells="1" selectUnlockedCells="1"/>
  <pageMargins left="3.937007874015748E-2" right="0" top="0" bottom="0" header="0" footer="0"/>
  <pageSetup scale="59" orientation="landscape" r:id="rId1"/>
  <headerFooter>
    <oddFooter>Page &amp;P&amp;R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7B5A-35AA-448A-A102-35333B9A6AD8}">
  <sheetPr>
    <pageSetUpPr fitToPage="1"/>
  </sheetPr>
  <dimension ref="B2:B17"/>
  <sheetViews>
    <sheetView zoomScaleNormal="100" workbookViewId="0"/>
  </sheetViews>
  <sheetFormatPr defaultColWidth="9.1328125" defaultRowHeight="25.15" customHeight="1" x14ac:dyDescent="0.8"/>
  <cols>
    <col min="1" max="1" width="2.59765625" style="1" customWidth="1"/>
    <col min="2" max="2" width="126.73046875" style="1" customWidth="1"/>
    <col min="3" max="16384" width="9.1328125" style="1"/>
  </cols>
  <sheetData>
    <row r="2" spans="2:2" ht="25.15" customHeight="1" x14ac:dyDescent="0.8">
      <c r="B2" s="2" t="s">
        <v>68</v>
      </c>
    </row>
    <row r="3" spans="2:2" ht="25.15" customHeight="1" x14ac:dyDescent="0.8">
      <c r="B3" s="151" t="s">
        <v>69</v>
      </c>
    </row>
    <row r="4" spans="2:2" ht="25.15" customHeight="1" x14ac:dyDescent="0.8">
      <c r="B4" s="151" t="s">
        <v>70</v>
      </c>
    </row>
    <row r="5" spans="2:2" ht="25.15" customHeight="1" x14ac:dyDescent="0.8">
      <c r="B5" s="165" t="s">
        <v>71</v>
      </c>
    </row>
    <row r="6" spans="2:2" ht="25.15" customHeight="1" x14ac:dyDescent="0.8">
      <c r="B6" s="165" t="s">
        <v>72</v>
      </c>
    </row>
    <row r="7" spans="2:2" ht="25.15" customHeight="1" x14ac:dyDescent="0.8">
      <c r="B7" s="165" t="s">
        <v>73</v>
      </c>
    </row>
    <row r="8" spans="2:2" ht="25.15" customHeight="1" x14ac:dyDescent="0.8">
      <c r="B8" s="173" t="s">
        <v>74</v>
      </c>
    </row>
    <row r="10" spans="2:2" ht="25.15" customHeight="1" x14ac:dyDescent="0.8">
      <c r="B10" s="2" t="s">
        <v>75</v>
      </c>
    </row>
    <row r="11" spans="2:2" ht="17.25" x14ac:dyDescent="0.8">
      <c r="B11" s="3" t="s">
        <v>76</v>
      </c>
    </row>
    <row r="12" spans="2:2" ht="34.5" x14ac:dyDescent="0.8">
      <c r="B12" s="151" t="s">
        <v>77</v>
      </c>
    </row>
    <row r="13" spans="2:2" ht="42" customHeight="1" x14ac:dyDescent="0.8">
      <c r="B13" s="151" t="s">
        <v>78</v>
      </c>
    </row>
    <row r="14" spans="2:2" ht="51.75" x14ac:dyDescent="0.8">
      <c r="B14" s="4" t="s">
        <v>79</v>
      </c>
    </row>
    <row r="16" spans="2:2" ht="25.15" customHeight="1" x14ac:dyDescent="0.8">
      <c r="B16" s="2" t="s">
        <v>80</v>
      </c>
    </row>
    <row r="17" spans="2:2" ht="51.75" x14ac:dyDescent="0.8">
      <c r="B17" s="4" t="s">
        <v>81</v>
      </c>
    </row>
  </sheetData>
  <sheetProtection algorithmName="SHA-512" hashValue="ol5fIPbkRa6niDlcVFACigR5dkzEbZyKab+yB1YXcYeDNsgNPOVMF3K2L42W18ECSGC8bijD3XcPIxBuCBXYhA==" saltValue="IAcFvVV5FLlCMFdsFE6iZQ==" spinCount="100000" sheet="1" objects="1" scenarios="1" selectLockedCells="1" selectUnlockedCells="1"/>
  <hyperlinks>
    <hyperlink ref="B7" r:id="rId1" xr:uid="{58D05822-9525-42B3-8AA9-0249FC0267D2}"/>
    <hyperlink ref="B5" r:id="rId2" xr:uid="{215BDE1B-BDCD-44A2-995D-F249A3D4B8DE}"/>
    <hyperlink ref="B6" r:id="rId3" xr:uid="{59414517-1822-495E-AD8A-46F741243CCD}"/>
    <hyperlink ref="B8" r:id="rId4" xr:uid="{5DCE8507-B201-42E5-A982-644950867307}"/>
  </hyperlinks>
  <pageMargins left="3.937007874015748E-2" right="0" top="0" bottom="0" header="0" footer="0"/>
  <pageSetup orientation="landscape" r:id="rId5"/>
  <headerFooter>
    <oddFooter>Page &amp;P&amp;R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1E4B-03DA-46BB-A44A-2E9FA41D7E06}">
  <sheetPr>
    <pageSetUpPr fitToPage="1"/>
  </sheetPr>
  <dimension ref="B1:O15"/>
  <sheetViews>
    <sheetView workbookViewId="0">
      <selection activeCell="B7" sqref="B7"/>
    </sheetView>
  </sheetViews>
  <sheetFormatPr defaultColWidth="9.1328125" defaultRowHeight="17.25" x14ac:dyDescent="0.8"/>
  <cols>
    <col min="1" max="1" width="2.59765625" style="1" customWidth="1"/>
    <col min="2" max="16384" width="9.1328125" style="1"/>
  </cols>
  <sheetData>
    <row r="1" spans="2:15" s="41" customFormat="1" ht="24.95" customHeight="1" x14ac:dyDescent="0.45"/>
    <row r="2" spans="2:15" s="41" customFormat="1" ht="24.95" customHeight="1" x14ac:dyDescent="0.45">
      <c r="B2" s="50" t="s">
        <v>82</v>
      </c>
      <c r="C2" s="51"/>
      <c r="D2" s="51"/>
      <c r="E2" s="51"/>
      <c r="F2" s="51"/>
      <c r="G2" s="51"/>
      <c r="H2" s="51"/>
      <c r="I2" s="51"/>
      <c r="J2" s="51"/>
      <c r="K2" s="51"/>
      <c r="L2" s="51"/>
      <c r="M2" s="51"/>
      <c r="N2" s="51"/>
      <c r="O2" s="51"/>
    </row>
    <row r="3" spans="2:15" s="41" customFormat="1" ht="24.95" customHeight="1" x14ac:dyDescent="0.45"/>
    <row r="4" spans="2:15" s="41" customFormat="1" ht="24.95" customHeight="1" x14ac:dyDescent="0.45">
      <c r="B4" s="52" t="s">
        <v>83</v>
      </c>
      <c r="C4" s="53"/>
      <c r="D4" s="53"/>
      <c r="E4" s="54"/>
      <c r="F4" s="54"/>
      <c r="G4" s="54"/>
      <c r="J4" s="52" t="s">
        <v>84</v>
      </c>
      <c r="K4" s="55"/>
      <c r="L4" s="55"/>
      <c r="M4" s="55"/>
      <c r="N4" s="55"/>
      <c r="O4" s="55"/>
    </row>
    <row r="5" spans="2:15" s="41" customFormat="1" ht="24.95" customHeight="1" x14ac:dyDescent="0.45">
      <c r="B5" s="41">
        <v>1.1000000000000001</v>
      </c>
      <c r="C5" s="41" t="s">
        <v>85</v>
      </c>
      <c r="J5" s="41">
        <v>3</v>
      </c>
      <c r="K5" s="41" t="s">
        <v>27</v>
      </c>
    </row>
    <row r="6" spans="2:15" s="41" customFormat="1" ht="24.95" customHeight="1" x14ac:dyDescent="0.45">
      <c r="B6" s="41">
        <v>1.2</v>
      </c>
      <c r="C6" s="41" t="s">
        <v>8</v>
      </c>
    </row>
    <row r="7" spans="2:15" s="41" customFormat="1" ht="24.95" customHeight="1" x14ac:dyDescent="0.45">
      <c r="B7" s="41">
        <v>1.3</v>
      </c>
      <c r="C7" s="41" t="s">
        <v>86</v>
      </c>
    </row>
    <row r="8" spans="2:15" s="41" customFormat="1" ht="24.95" customHeight="1" x14ac:dyDescent="0.45">
      <c r="B8" s="41">
        <v>1.4</v>
      </c>
      <c r="C8" s="41" t="s">
        <v>87</v>
      </c>
    </row>
    <row r="9" spans="2:15" s="41" customFormat="1" ht="24.95" customHeight="1" x14ac:dyDescent="0.45"/>
    <row r="10" spans="2:15" s="41" customFormat="1" ht="24.95" customHeight="1" x14ac:dyDescent="0.45">
      <c r="B10" s="52" t="s">
        <v>88</v>
      </c>
      <c r="C10" s="55"/>
      <c r="D10" s="55"/>
      <c r="E10" s="56"/>
      <c r="F10" s="56"/>
      <c r="G10" s="56"/>
      <c r="J10" s="52" t="s">
        <v>89</v>
      </c>
      <c r="K10" s="55"/>
      <c r="L10" s="55"/>
      <c r="M10" s="55"/>
      <c r="N10" s="55"/>
      <c r="O10" s="55"/>
    </row>
    <row r="11" spans="2:15" s="41" customFormat="1" ht="24.95" customHeight="1" x14ac:dyDescent="0.45">
      <c r="B11" s="41">
        <v>2.1</v>
      </c>
      <c r="C11" s="41" t="s">
        <v>90</v>
      </c>
      <c r="J11" s="41">
        <v>4.0999999999999996</v>
      </c>
      <c r="K11" s="41" t="s">
        <v>91</v>
      </c>
    </row>
    <row r="12" spans="2:15" s="41" customFormat="1" ht="24.95" customHeight="1" x14ac:dyDescent="0.45">
      <c r="B12" s="41">
        <v>2.2000000000000002</v>
      </c>
      <c r="C12" s="41" t="s">
        <v>19</v>
      </c>
      <c r="J12" s="41">
        <v>4.2</v>
      </c>
      <c r="K12" s="41" t="s">
        <v>92</v>
      </c>
    </row>
    <row r="13" spans="2:15" s="41" customFormat="1" ht="24.95" customHeight="1" x14ac:dyDescent="0.45">
      <c r="B13" s="41">
        <v>2.2999999999999998</v>
      </c>
      <c r="C13" s="41" t="s">
        <v>93</v>
      </c>
    </row>
    <row r="14" spans="2:15" s="41" customFormat="1" ht="24.95" customHeight="1" x14ac:dyDescent="0.45"/>
    <row r="15" spans="2:15" s="41" customFormat="1" ht="24" customHeight="1" x14ac:dyDescent="0.45"/>
  </sheetData>
  <sheetProtection algorithmName="SHA-512" hashValue="r8nbr2U1IREmHreO/QPqedSAm/bHCKltctAimzlOS9uPW+/rfi5nPIx5HZsig+ZK9D6P4ra8WxS7majDm2p/6w==" saltValue="phUm8qYPsMvnTn1SgAwgbQ==" spinCount="100000" sheet="1" objects="1" scenarios="1" selectLockedCells="1" selectUnlockedCells="1"/>
  <pageMargins left="3.937007874015748E-2" right="0" top="0" bottom="0" header="0" footer="0"/>
  <pageSetup orientation="landscape" r:id="rId1"/>
  <headerFooter>
    <oddFooter>Page &amp;P&amp;R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768D-AF42-479B-9E58-7EAC05EE0CFB}">
  <dimension ref="A1:F23"/>
  <sheetViews>
    <sheetView zoomScale="118" zoomScaleNormal="118" workbookViewId="0">
      <selection activeCell="E15" sqref="E15"/>
    </sheetView>
  </sheetViews>
  <sheetFormatPr defaultRowHeight="14.25" x14ac:dyDescent="0.45"/>
  <cols>
    <col min="1" max="1" width="17" customWidth="1"/>
    <col min="2" max="2" width="15.265625" customWidth="1"/>
    <col min="4" max="4" width="15.265625" customWidth="1"/>
    <col min="5" max="5" width="21.265625" customWidth="1"/>
    <col min="6" max="6" width="14.59765625" customWidth="1"/>
  </cols>
  <sheetData>
    <row r="1" spans="1:6" x14ac:dyDescent="0.45">
      <c r="A1" s="102" t="s">
        <v>94</v>
      </c>
      <c r="B1" s="102" t="s">
        <v>95</v>
      </c>
      <c r="C1" s="102" t="s">
        <v>96</v>
      </c>
      <c r="D1" s="102" t="s">
        <v>97</v>
      </c>
      <c r="E1" s="102" t="s">
        <v>98</v>
      </c>
      <c r="F1" s="102" t="s">
        <v>99</v>
      </c>
    </row>
    <row r="2" spans="1:6" x14ac:dyDescent="0.45">
      <c r="A2" s="99" t="s">
        <v>63</v>
      </c>
      <c r="B2" s="100">
        <v>45705</v>
      </c>
      <c r="C2" s="99"/>
      <c r="D2" s="99"/>
      <c r="E2" s="99"/>
      <c r="F2" s="99"/>
    </row>
    <row r="3" spans="1:6" x14ac:dyDescent="0.45">
      <c r="A3" s="99" t="s">
        <v>100</v>
      </c>
      <c r="B3" s="100">
        <v>45705</v>
      </c>
      <c r="C3" s="99"/>
      <c r="D3" s="99"/>
      <c r="E3" s="99"/>
      <c r="F3" s="99"/>
    </row>
    <row r="4" spans="1:6" x14ac:dyDescent="0.45">
      <c r="A4" s="99" t="s">
        <v>9</v>
      </c>
      <c r="B4" s="100">
        <v>45677</v>
      </c>
      <c r="C4" s="99" t="s">
        <v>101</v>
      </c>
      <c r="D4" s="99" t="s">
        <v>102</v>
      </c>
      <c r="E4" s="99"/>
      <c r="F4" s="103"/>
    </row>
    <row r="5" spans="1:6" x14ac:dyDescent="0.45">
      <c r="A5" s="99" t="s">
        <v>9</v>
      </c>
      <c r="B5" s="100">
        <v>45705</v>
      </c>
      <c r="C5" s="99" t="s">
        <v>102</v>
      </c>
      <c r="D5" s="99" t="s">
        <v>102</v>
      </c>
      <c r="E5" s="99"/>
      <c r="F5" s="103"/>
    </row>
    <row r="6" spans="1:6" x14ac:dyDescent="0.45">
      <c r="A6" s="99" t="s">
        <v>103</v>
      </c>
      <c r="B6" s="100">
        <v>45684</v>
      </c>
      <c r="C6" s="99" t="s">
        <v>101</v>
      </c>
      <c r="D6" s="99"/>
      <c r="E6" s="99"/>
      <c r="F6" s="99"/>
    </row>
    <row r="7" spans="1:6" x14ac:dyDescent="0.45">
      <c r="A7" s="99" t="s">
        <v>104</v>
      </c>
      <c r="B7" s="100">
        <v>45684</v>
      </c>
      <c r="C7" s="99" t="s">
        <v>101</v>
      </c>
      <c r="D7" s="99" t="s">
        <v>101</v>
      </c>
      <c r="E7" s="99" t="s">
        <v>101</v>
      </c>
      <c r="F7" s="103"/>
    </row>
    <row r="8" spans="1:6" x14ac:dyDescent="0.45">
      <c r="A8" s="99" t="s">
        <v>105</v>
      </c>
      <c r="B8" s="100">
        <v>45663</v>
      </c>
      <c r="C8" s="99" t="s">
        <v>101</v>
      </c>
      <c r="D8" s="99" t="s">
        <v>101</v>
      </c>
      <c r="E8" s="99" t="s">
        <v>101</v>
      </c>
      <c r="F8" s="103"/>
    </row>
    <row r="9" spans="1:6" x14ac:dyDescent="0.45">
      <c r="A9" s="99" t="s">
        <v>15</v>
      </c>
      <c r="B9" s="99"/>
      <c r="C9" s="99" t="s">
        <v>101</v>
      </c>
      <c r="D9" s="99" t="s">
        <v>102</v>
      </c>
      <c r="E9" s="99"/>
      <c r="F9" s="103"/>
    </row>
    <row r="10" spans="1:6" x14ac:dyDescent="0.45">
      <c r="A10" s="99" t="s">
        <v>106</v>
      </c>
      <c r="B10" s="100">
        <v>45670</v>
      </c>
      <c r="C10" s="99" t="s">
        <v>101</v>
      </c>
      <c r="D10" s="99" t="s">
        <v>101</v>
      </c>
      <c r="E10" s="99" t="s">
        <v>101</v>
      </c>
      <c r="F10" s="103"/>
    </row>
    <row r="11" spans="1:6" x14ac:dyDescent="0.45">
      <c r="A11" s="99" t="s">
        <v>107</v>
      </c>
      <c r="B11" s="100">
        <v>45687</v>
      </c>
      <c r="C11" s="99" t="s">
        <v>101</v>
      </c>
      <c r="D11" s="99" t="s">
        <v>101</v>
      </c>
      <c r="E11" s="99" t="s">
        <v>101</v>
      </c>
      <c r="F11" s="103"/>
    </row>
    <row r="12" spans="1:6" x14ac:dyDescent="0.45">
      <c r="A12" s="99" t="s">
        <v>26</v>
      </c>
      <c r="B12" s="100">
        <v>45701</v>
      </c>
      <c r="C12" s="99" t="s">
        <v>101</v>
      </c>
      <c r="D12" s="99" t="s">
        <v>101</v>
      </c>
      <c r="E12" s="99"/>
      <c r="F12" s="103"/>
    </row>
    <row r="13" spans="1:6" x14ac:dyDescent="0.45">
      <c r="A13" s="99" t="s">
        <v>108</v>
      </c>
      <c r="B13" s="100">
        <v>45670</v>
      </c>
      <c r="C13" s="99" t="s">
        <v>101</v>
      </c>
      <c r="D13" s="99" t="s">
        <v>101</v>
      </c>
      <c r="E13" s="99" t="s">
        <v>101</v>
      </c>
      <c r="F13" s="103"/>
    </row>
    <row r="14" spans="1:6" x14ac:dyDescent="0.45">
      <c r="A14" s="99" t="s">
        <v>109</v>
      </c>
      <c r="B14" s="100">
        <v>45670</v>
      </c>
      <c r="C14" s="99" t="s">
        <v>101</v>
      </c>
      <c r="D14" s="99" t="s">
        <v>101</v>
      </c>
      <c r="E14" s="99" t="s">
        <v>110</v>
      </c>
      <c r="F14" s="103"/>
    </row>
    <row r="15" spans="1:6" x14ac:dyDescent="0.45">
      <c r="A15" s="99" t="s">
        <v>111</v>
      </c>
      <c r="B15" s="100">
        <v>45705</v>
      </c>
      <c r="C15" s="99" t="s">
        <v>101</v>
      </c>
      <c r="D15" s="99" t="s">
        <v>101</v>
      </c>
      <c r="E15" s="99"/>
      <c r="F15" s="103"/>
    </row>
    <row r="16" spans="1:6" x14ac:dyDescent="0.45">
      <c r="A16" s="99" t="s">
        <v>112</v>
      </c>
      <c r="B16" s="100"/>
      <c r="C16" s="99"/>
      <c r="D16" s="99"/>
      <c r="E16" s="99"/>
      <c r="F16" s="99" t="s">
        <v>113</v>
      </c>
    </row>
    <row r="17" spans="1:6" x14ac:dyDescent="0.45">
      <c r="A17" s="99" t="s">
        <v>114</v>
      </c>
      <c r="B17" s="100">
        <v>45663</v>
      </c>
      <c r="C17" s="99" t="s">
        <v>101</v>
      </c>
      <c r="D17" s="99" t="s">
        <v>101</v>
      </c>
      <c r="E17" s="99"/>
      <c r="F17" s="103"/>
    </row>
    <row r="18" spans="1:6" x14ac:dyDescent="0.45">
      <c r="A18" s="99" t="s">
        <v>115</v>
      </c>
      <c r="B18" s="100">
        <v>45670</v>
      </c>
      <c r="C18" s="99" t="s">
        <v>101</v>
      </c>
      <c r="D18" s="99" t="s">
        <v>101</v>
      </c>
      <c r="E18" s="99" t="s">
        <v>101</v>
      </c>
      <c r="F18" s="103"/>
    </row>
    <row r="19" spans="1:6" x14ac:dyDescent="0.45">
      <c r="A19" s="99" t="s">
        <v>116</v>
      </c>
      <c r="B19" s="100">
        <v>45670</v>
      </c>
      <c r="C19" s="99" t="s">
        <v>101</v>
      </c>
      <c r="D19" s="99" t="s">
        <v>101</v>
      </c>
      <c r="E19" s="99" t="s">
        <v>101</v>
      </c>
      <c r="F19" s="103"/>
    </row>
    <row r="20" spans="1:6" x14ac:dyDescent="0.45">
      <c r="A20" s="99" t="s">
        <v>117</v>
      </c>
      <c r="B20" s="100">
        <v>45670</v>
      </c>
      <c r="C20" s="99" t="s">
        <v>101</v>
      </c>
      <c r="D20" s="99" t="s">
        <v>101</v>
      </c>
      <c r="E20" s="99"/>
      <c r="F20" s="103"/>
    </row>
    <row r="21" spans="1:6" x14ac:dyDescent="0.45">
      <c r="A21" s="99" t="s">
        <v>52</v>
      </c>
      <c r="B21" s="100">
        <v>45693</v>
      </c>
      <c r="C21" s="99" t="s">
        <v>101</v>
      </c>
      <c r="D21" s="99" t="s">
        <v>101</v>
      </c>
      <c r="E21" s="99" t="s">
        <v>110</v>
      </c>
      <c r="F21" s="103"/>
    </row>
    <row r="22" spans="1:6" x14ac:dyDescent="0.45">
      <c r="A22" s="99" t="s">
        <v>118</v>
      </c>
      <c r="B22" s="100">
        <v>45712</v>
      </c>
      <c r="C22" s="99" t="s">
        <v>101</v>
      </c>
      <c r="D22" s="99"/>
      <c r="E22" s="99"/>
      <c r="F22" s="99"/>
    </row>
    <row r="23" spans="1:6" ht="15.75" customHeight="1" x14ac:dyDescent="0.45">
      <c r="A23" s="99" t="s">
        <v>119</v>
      </c>
      <c r="B23" s="100">
        <v>45717</v>
      </c>
      <c r="C23" s="99"/>
      <c r="D23" s="99"/>
      <c r="E23" s="99"/>
      <c r="F23" s="99"/>
    </row>
  </sheetData>
  <pageMargins left="0.7" right="0.7" top="0.75" bottom="0.75" header="0.3" footer="0.3"/>
  <headerFooter>
    <oddFooter>&amp;C_x000D_&amp;1#&amp;"Calibri"&amp;10&amp;K000000 Restricted: Only share within the authorised distribution list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DCA2-4BDB-4EBC-81C9-0BE79396646B}">
  <sheetPr>
    <pageSetUpPr fitToPage="1"/>
  </sheetPr>
  <dimension ref="B1:L36"/>
  <sheetViews>
    <sheetView zoomScaleNormal="100" workbookViewId="0">
      <selection activeCell="B36" sqref="B36"/>
    </sheetView>
  </sheetViews>
  <sheetFormatPr defaultColWidth="9.1328125" defaultRowHeight="17.25" x14ac:dyDescent="0.8"/>
  <cols>
    <col min="1" max="1" width="2.59765625" style="1" customWidth="1"/>
    <col min="2" max="2" width="122.265625" style="8" customWidth="1"/>
    <col min="3" max="3" width="9.1328125" style="1"/>
    <col min="4" max="6" width="12.59765625" style="1" customWidth="1"/>
    <col min="7" max="7" width="13.86328125" style="1" customWidth="1"/>
    <col min="8" max="8" width="13.73046875" style="1" customWidth="1"/>
    <col min="9" max="16384" width="9.1328125" style="1"/>
  </cols>
  <sheetData>
    <row r="1" spans="2:12" ht="24.95" customHeight="1" x14ac:dyDescent="0.8"/>
    <row r="2" spans="2:12" ht="24.75" customHeight="1" x14ac:dyDescent="0.8">
      <c r="B2" s="47" t="s">
        <v>120</v>
      </c>
    </row>
    <row r="3" spans="2:12" ht="24.95" customHeight="1" x14ac:dyDescent="0.8"/>
    <row r="4" spans="2:12" ht="24.95" customHeight="1" x14ac:dyDescent="0.8">
      <c r="B4" s="35"/>
      <c r="C4" s="36" t="s">
        <v>121</v>
      </c>
      <c r="D4" s="37">
        <v>2024</v>
      </c>
      <c r="E4" s="37">
        <v>2023</v>
      </c>
      <c r="F4" s="37">
        <v>2022</v>
      </c>
      <c r="G4" s="38" t="s">
        <v>122</v>
      </c>
    </row>
    <row r="5" spans="2:12" ht="24.95" customHeight="1" x14ac:dyDescent="0.8">
      <c r="B5" s="213" t="s">
        <v>123</v>
      </c>
      <c r="C5" s="213"/>
      <c r="D5" s="213"/>
      <c r="E5" s="213"/>
      <c r="F5" s="213"/>
      <c r="G5" s="213"/>
    </row>
    <row r="6" spans="2:12" ht="24.95" customHeight="1" x14ac:dyDescent="0.8">
      <c r="B6" s="75" t="s">
        <v>124</v>
      </c>
      <c r="C6" s="12"/>
      <c r="D6" s="117">
        <f>D12+(D8/1000000)</f>
        <v>12.5338087</v>
      </c>
      <c r="E6" s="117">
        <f>E12+(E8/1000000)</f>
        <v>18.21675177606642</v>
      </c>
      <c r="F6" s="72" t="s">
        <v>125</v>
      </c>
      <c r="G6" s="73" t="s">
        <v>125</v>
      </c>
    </row>
    <row r="7" spans="2:12" ht="24.95" customHeight="1" x14ac:dyDescent="0.8">
      <c r="B7" s="213" t="s">
        <v>126</v>
      </c>
      <c r="C7" s="213"/>
      <c r="D7" s="213"/>
      <c r="E7" s="213"/>
      <c r="F7" s="213"/>
      <c r="G7" s="213"/>
      <c r="H7" s="6"/>
    </row>
    <row r="8" spans="2:12" ht="24.95" customHeight="1" x14ac:dyDescent="0.8">
      <c r="B8" s="43" t="s">
        <v>127</v>
      </c>
      <c r="C8" s="7"/>
      <c r="D8" s="9">
        <v>2111</v>
      </c>
      <c r="E8" s="9">
        <v>2456</v>
      </c>
      <c r="F8" s="9">
        <v>2692</v>
      </c>
      <c r="G8" s="24">
        <v>7905</v>
      </c>
      <c r="I8" s="79"/>
      <c r="J8" s="79"/>
      <c r="K8" s="79"/>
      <c r="L8" s="79"/>
    </row>
    <row r="9" spans="2:12" ht="24.95" customHeight="1" x14ac:dyDescent="0.8">
      <c r="B9" s="60" t="s">
        <v>128</v>
      </c>
      <c r="C9" s="7" t="s">
        <v>129</v>
      </c>
      <c r="D9" s="9">
        <v>2111</v>
      </c>
      <c r="E9" s="9">
        <v>2433</v>
      </c>
      <c r="F9" s="9">
        <v>2684</v>
      </c>
      <c r="G9" s="24">
        <v>4203</v>
      </c>
    </row>
    <row r="10" spans="2:12" ht="24.95" customHeight="1" x14ac:dyDescent="0.8">
      <c r="B10" s="60" t="s">
        <v>130</v>
      </c>
      <c r="C10" s="7" t="s">
        <v>129</v>
      </c>
      <c r="D10" s="96">
        <v>0</v>
      </c>
      <c r="E10" s="9">
        <v>23</v>
      </c>
      <c r="F10" s="9">
        <v>7</v>
      </c>
      <c r="G10" s="24">
        <v>3702</v>
      </c>
    </row>
    <row r="11" spans="2:12" ht="24.95" customHeight="1" x14ac:dyDescent="0.8">
      <c r="B11" s="213" t="s">
        <v>131</v>
      </c>
      <c r="C11" s="213"/>
      <c r="D11" s="213"/>
      <c r="E11" s="213"/>
      <c r="F11" s="213"/>
      <c r="G11" s="213"/>
    </row>
    <row r="12" spans="2:12" ht="24.95" customHeight="1" x14ac:dyDescent="0.8">
      <c r="B12" s="11" t="s">
        <v>132</v>
      </c>
      <c r="C12" s="12"/>
      <c r="D12" s="117">
        <f>D13+SUM(D14,D15,D16,D17,D20,D21,D22,D27)/1000000</f>
        <v>12.5316977</v>
      </c>
      <c r="E12" s="117">
        <v>18.214295776066422</v>
      </c>
      <c r="F12" s="63" t="s">
        <v>125</v>
      </c>
      <c r="G12" s="24" t="s">
        <v>133</v>
      </c>
    </row>
    <row r="13" spans="2:12" ht="24.95" customHeight="1" x14ac:dyDescent="0.8">
      <c r="B13" s="61" t="s">
        <v>134</v>
      </c>
      <c r="C13" s="7" t="s">
        <v>129</v>
      </c>
      <c r="D13" s="117">
        <v>12.4</v>
      </c>
      <c r="E13" s="117">
        <v>18.145294776066422</v>
      </c>
      <c r="F13" s="9" t="s">
        <v>125</v>
      </c>
      <c r="G13" s="64">
        <v>24.630096503115514</v>
      </c>
    </row>
    <row r="14" spans="2:12" ht="24.95" customHeight="1" x14ac:dyDescent="0.8">
      <c r="B14" s="59" t="s">
        <v>135</v>
      </c>
      <c r="C14" s="7" t="s">
        <v>129</v>
      </c>
      <c r="D14" s="9">
        <v>65798</v>
      </c>
      <c r="E14" s="9">
        <v>69001</v>
      </c>
      <c r="F14" s="9">
        <v>77070</v>
      </c>
      <c r="G14" s="24" t="s">
        <v>133</v>
      </c>
    </row>
    <row r="15" spans="2:12" ht="24.95" customHeight="1" x14ac:dyDescent="0.8">
      <c r="B15" s="61" t="s">
        <v>136</v>
      </c>
      <c r="C15" s="7"/>
      <c r="D15" s="9">
        <v>48900</v>
      </c>
      <c r="E15" s="9">
        <v>51600</v>
      </c>
      <c r="F15" s="9">
        <v>60100</v>
      </c>
      <c r="G15" s="24" t="s">
        <v>133</v>
      </c>
      <c r="H15" s="66"/>
    </row>
    <row r="16" spans="2:12" ht="24.95" customHeight="1" x14ac:dyDescent="0.8">
      <c r="B16" s="61" t="s">
        <v>137</v>
      </c>
      <c r="C16" s="7"/>
      <c r="D16" s="9">
        <v>8100</v>
      </c>
      <c r="E16" s="9">
        <v>8500</v>
      </c>
      <c r="F16" s="9">
        <v>8600</v>
      </c>
      <c r="G16" s="24" t="s">
        <v>133</v>
      </c>
      <c r="H16" s="66"/>
    </row>
    <row r="17" spans="2:9" ht="24.95" customHeight="1" x14ac:dyDescent="0.8">
      <c r="B17" s="61" t="s">
        <v>138</v>
      </c>
      <c r="C17" s="7"/>
      <c r="D17" s="9">
        <v>290</v>
      </c>
      <c r="E17" s="9">
        <v>310</v>
      </c>
      <c r="F17" s="9">
        <v>356</v>
      </c>
      <c r="G17" s="24" t="s">
        <v>133</v>
      </c>
      <c r="H17" s="66"/>
      <c r="I17" s="70"/>
    </row>
    <row r="18" spans="2:9" ht="24.95" customHeight="1" x14ac:dyDescent="0.8">
      <c r="B18" s="61" t="s">
        <v>139</v>
      </c>
      <c r="C18" s="7"/>
      <c r="D18" s="9" t="s">
        <v>133</v>
      </c>
      <c r="E18" s="9" t="s">
        <v>133</v>
      </c>
      <c r="F18" s="9" t="s">
        <v>133</v>
      </c>
      <c r="G18" s="24" t="s">
        <v>133</v>
      </c>
      <c r="H18" s="66"/>
    </row>
    <row r="19" spans="2:9" ht="24.95" customHeight="1" x14ac:dyDescent="0.8">
      <c r="B19" s="61" t="s">
        <v>140</v>
      </c>
      <c r="C19" s="7"/>
      <c r="D19" s="9" t="s">
        <v>133</v>
      </c>
      <c r="E19" s="9" t="s">
        <v>133</v>
      </c>
      <c r="F19" s="9" t="s">
        <v>133</v>
      </c>
      <c r="G19" s="24" t="s">
        <v>133</v>
      </c>
      <c r="H19" s="66"/>
    </row>
    <row r="20" spans="2:9" ht="24.95" customHeight="1" x14ac:dyDescent="0.8">
      <c r="B20" s="61" t="s">
        <v>141</v>
      </c>
      <c r="C20" s="7"/>
      <c r="D20" s="9">
        <v>2310</v>
      </c>
      <c r="E20" s="9">
        <v>2746</v>
      </c>
      <c r="F20" s="9">
        <v>1149</v>
      </c>
      <c r="G20" s="24">
        <v>136</v>
      </c>
      <c r="H20" s="66"/>
    </row>
    <row r="21" spans="2:9" ht="24.95" customHeight="1" x14ac:dyDescent="0.8">
      <c r="B21" s="61" t="s">
        <v>142</v>
      </c>
      <c r="C21" s="7"/>
      <c r="D21" s="9">
        <v>4507</v>
      </c>
      <c r="E21" s="9">
        <v>5083</v>
      </c>
      <c r="F21" s="9">
        <v>4847</v>
      </c>
      <c r="G21" s="24" t="s">
        <v>133</v>
      </c>
      <c r="H21" s="66"/>
    </row>
    <row r="22" spans="2:9" ht="24.95" customHeight="1" x14ac:dyDescent="0.8">
      <c r="B22" s="61" t="s">
        <v>143</v>
      </c>
      <c r="C22" s="7"/>
      <c r="D22" s="9">
        <v>950.7</v>
      </c>
      <c r="E22" s="9">
        <v>762</v>
      </c>
      <c r="F22" s="9">
        <v>2018</v>
      </c>
      <c r="G22" s="24" t="s">
        <v>133</v>
      </c>
      <c r="H22" s="66"/>
    </row>
    <row r="23" spans="2:9" ht="24.95" customHeight="1" x14ac:dyDescent="0.8">
      <c r="B23" s="61" t="s">
        <v>144</v>
      </c>
      <c r="C23" s="7"/>
      <c r="D23" s="9" t="s">
        <v>133</v>
      </c>
      <c r="E23" s="9" t="s">
        <v>133</v>
      </c>
      <c r="F23" s="9" t="s">
        <v>133</v>
      </c>
      <c r="G23" s="24" t="s">
        <v>133</v>
      </c>
      <c r="H23" s="66"/>
    </row>
    <row r="24" spans="2:9" ht="25.15" customHeight="1" x14ac:dyDescent="0.8">
      <c r="B24" s="61" t="s">
        <v>145</v>
      </c>
      <c r="C24" s="7"/>
      <c r="D24" s="9" t="s">
        <v>133</v>
      </c>
      <c r="E24" s="9" t="s">
        <v>133</v>
      </c>
      <c r="F24" s="9" t="s">
        <v>133</v>
      </c>
      <c r="G24" s="24" t="s">
        <v>133</v>
      </c>
    </row>
    <row r="25" spans="2:9" ht="25.15" customHeight="1" x14ac:dyDescent="0.8">
      <c r="B25" s="61" t="s">
        <v>146</v>
      </c>
      <c r="C25" s="7"/>
      <c r="D25" s="9" t="s">
        <v>133</v>
      </c>
      <c r="E25" s="9" t="s">
        <v>133</v>
      </c>
      <c r="F25" s="9" t="s">
        <v>133</v>
      </c>
      <c r="G25" s="24" t="s">
        <v>133</v>
      </c>
    </row>
    <row r="26" spans="2:9" ht="24.95" customHeight="1" x14ac:dyDescent="0.8">
      <c r="B26" s="61" t="s">
        <v>147</v>
      </c>
      <c r="C26" s="7"/>
      <c r="D26" s="9" t="s">
        <v>133</v>
      </c>
      <c r="E26" s="9" t="s">
        <v>133</v>
      </c>
      <c r="F26" s="9" t="s">
        <v>133</v>
      </c>
      <c r="G26" s="24" t="s">
        <v>133</v>
      </c>
    </row>
    <row r="27" spans="2:9" ht="24.95" customHeight="1" x14ac:dyDescent="0.8">
      <c r="B27" s="61" t="s">
        <v>148</v>
      </c>
      <c r="C27" s="7"/>
      <c r="D27" s="9">
        <v>842</v>
      </c>
      <c r="E27" s="9">
        <v>0</v>
      </c>
      <c r="F27" s="9">
        <v>0</v>
      </c>
      <c r="G27" s="24" t="s">
        <v>133</v>
      </c>
    </row>
    <row r="28" spans="2:9" ht="24.95" customHeight="1" x14ac:dyDescent="0.8">
      <c r="B28" s="76" t="s">
        <v>149</v>
      </c>
      <c r="C28" s="16"/>
      <c r="D28" s="77" t="s">
        <v>133</v>
      </c>
      <c r="E28" s="77" t="s">
        <v>133</v>
      </c>
      <c r="F28" s="77" t="s">
        <v>133</v>
      </c>
      <c r="G28" s="78" t="s">
        <v>133</v>
      </c>
    </row>
    <row r="29" spans="2:9" ht="24.95" customHeight="1" x14ac:dyDescent="0.8">
      <c r="B29" s="74" t="s">
        <v>150</v>
      </c>
      <c r="C29" s="7"/>
      <c r="D29" s="9"/>
      <c r="E29" s="9"/>
      <c r="F29" s="9"/>
      <c r="G29" s="9"/>
    </row>
    <row r="30" spans="2:9" ht="69" x14ac:dyDescent="0.8">
      <c r="B30" s="176" t="s">
        <v>151</v>
      </c>
      <c r="C30" s="7"/>
      <c r="D30" s="7"/>
      <c r="E30" s="7"/>
      <c r="F30" s="10"/>
      <c r="G30" s="7"/>
    </row>
    <row r="31" spans="2:9" ht="34.5" x14ac:dyDescent="0.8">
      <c r="B31" s="176" t="s">
        <v>152</v>
      </c>
      <c r="C31" s="7"/>
      <c r="D31" s="7"/>
      <c r="E31" s="7"/>
      <c r="F31" s="10"/>
      <c r="G31" s="7"/>
    </row>
    <row r="32" spans="2:9" ht="34.5" x14ac:dyDescent="0.8">
      <c r="B32" s="176" t="s">
        <v>153</v>
      </c>
      <c r="C32" s="7"/>
      <c r="D32" s="7"/>
      <c r="E32" s="7"/>
      <c r="F32" s="10"/>
      <c r="G32" s="7"/>
    </row>
    <row r="33" spans="2:7" ht="39" customHeight="1" x14ac:dyDescent="0.8">
      <c r="B33" s="176" t="s">
        <v>154</v>
      </c>
      <c r="C33" s="7"/>
      <c r="D33" s="7"/>
      <c r="E33" s="7"/>
      <c r="F33" s="10"/>
      <c r="G33" s="7"/>
    </row>
    <row r="34" spans="2:7" ht="59.25" customHeight="1" x14ac:dyDescent="0.8">
      <c r="B34" s="176" t="s">
        <v>155</v>
      </c>
      <c r="C34" s="7"/>
      <c r="D34" s="7"/>
      <c r="E34" s="7"/>
      <c r="F34" s="10"/>
      <c r="G34" s="7"/>
    </row>
    <row r="35" spans="2:7" ht="24.75" customHeight="1" x14ac:dyDescent="0.8">
      <c r="B35" s="177" t="s">
        <v>156</v>
      </c>
      <c r="C35" s="7"/>
      <c r="D35" s="7"/>
      <c r="E35" s="7"/>
      <c r="F35" s="10"/>
      <c r="G35" s="7"/>
    </row>
    <row r="36" spans="2:7" ht="36.75" customHeight="1" x14ac:dyDescent="0.8">
      <c r="B36" s="65"/>
    </row>
  </sheetData>
  <sheetProtection algorithmName="SHA-512" hashValue="9g6aSKzRMh15BDzQat9ywtCMi3YNYXSVoovBV2UUmM4Y3aaAdr4/FE1pMlNzz7QWOMAsdASUfuLj8d7AeSyN2A==" saltValue="W8Lpp+SmZWgYLRNwemxaEw==" spinCount="100000" sheet="1" objects="1" scenarios="1" selectLockedCells="1" selectUnlockedCells="1"/>
  <dataConsolidate/>
  <mergeCells count="3">
    <mergeCell ref="B7:G7"/>
    <mergeCell ref="B11:G11"/>
    <mergeCell ref="B5:G5"/>
  </mergeCells>
  <printOptions gridLines="1"/>
  <pageMargins left="3.937007874015748E-2" right="0" top="0" bottom="0" header="0" footer="0"/>
  <pageSetup scale="74" fitToHeight="2" orientation="landscape" r:id="rId1"/>
  <headerFooter>
    <oddFooter>Page &amp;P&amp;R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7D55-8740-4523-B525-254047CC41A5}">
  <sheetPr>
    <pageSetUpPr fitToPage="1"/>
  </sheetPr>
  <dimension ref="B1:G59"/>
  <sheetViews>
    <sheetView topLeftCell="A3" zoomScaleNormal="100" workbookViewId="0">
      <selection activeCell="L43" sqref="L43"/>
    </sheetView>
  </sheetViews>
  <sheetFormatPr defaultColWidth="9.1328125" defaultRowHeight="17.25" x14ac:dyDescent="0.8"/>
  <cols>
    <col min="1" max="1" width="2.59765625" style="1" customWidth="1"/>
    <col min="2" max="2" width="122.73046875" style="8" customWidth="1"/>
    <col min="3" max="3" width="9.1328125" style="1"/>
    <col min="4" max="4" width="11.73046875" style="1" customWidth="1"/>
    <col min="5" max="5" width="12.3984375" style="1" bestFit="1" customWidth="1"/>
    <col min="6" max="6" width="12.1328125" style="1" customWidth="1"/>
    <col min="7" max="7" width="13.59765625" style="1" bestFit="1" customWidth="1"/>
    <col min="8" max="16384" width="9.1328125" style="1"/>
  </cols>
  <sheetData>
    <row r="1" spans="2:7" ht="24.95" customHeight="1" x14ac:dyDescent="0.8"/>
    <row r="2" spans="2:7" ht="24.95" customHeight="1" x14ac:dyDescent="0.8">
      <c r="B2" s="47" t="s">
        <v>157</v>
      </c>
    </row>
    <row r="3" spans="2:7" ht="24.95" customHeight="1" x14ac:dyDescent="0.8">
      <c r="B3" s="47"/>
    </row>
    <row r="4" spans="2:7" ht="24.95" customHeight="1" x14ac:dyDescent="0.8">
      <c r="B4" s="35"/>
      <c r="C4" s="36" t="s">
        <v>121</v>
      </c>
      <c r="D4" s="37">
        <v>2024</v>
      </c>
      <c r="E4" s="37">
        <v>2023</v>
      </c>
      <c r="F4" s="37">
        <v>2022</v>
      </c>
      <c r="G4" s="38" t="s">
        <v>122</v>
      </c>
    </row>
    <row r="5" spans="2:7" ht="24.95" customHeight="1" x14ac:dyDescent="0.8">
      <c r="B5" s="213" t="s">
        <v>158</v>
      </c>
      <c r="C5" s="213"/>
      <c r="D5" s="213"/>
      <c r="E5" s="213"/>
      <c r="F5" s="213"/>
      <c r="G5" s="213"/>
    </row>
    <row r="6" spans="2:7" ht="24.95" customHeight="1" x14ac:dyDescent="0.8">
      <c r="B6" s="214" t="s">
        <v>159</v>
      </c>
      <c r="C6" s="215"/>
      <c r="D6" s="215"/>
      <c r="E6" s="215"/>
      <c r="F6" s="215"/>
      <c r="G6" s="216"/>
    </row>
    <row r="7" spans="2:7" ht="24.95" customHeight="1" x14ac:dyDescent="0.8">
      <c r="B7" s="59" t="s">
        <v>160</v>
      </c>
      <c r="C7" s="7" t="s">
        <v>129</v>
      </c>
      <c r="D7" s="119" t="s">
        <v>524</v>
      </c>
      <c r="E7" s="86">
        <v>18.100000000000001</v>
      </c>
      <c r="F7" s="7" t="s">
        <v>125</v>
      </c>
      <c r="G7" s="203">
        <v>24.6</v>
      </c>
    </row>
    <row r="8" spans="2:7" ht="24.95" customHeight="1" x14ac:dyDescent="0.8">
      <c r="B8" s="60" t="s">
        <v>161</v>
      </c>
      <c r="C8" s="7"/>
      <c r="D8" s="119" t="s">
        <v>525</v>
      </c>
      <c r="E8" s="86">
        <v>7</v>
      </c>
      <c r="F8" s="7" t="s">
        <v>125</v>
      </c>
      <c r="G8" s="203">
        <v>10.4</v>
      </c>
    </row>
    <row r="9" spans="2:7" ht="24.95" customHeight="1" x14ac:dyDescent="0.8">
      <c r="B9" s="60" t="s">
        <v>162</v>
      </c>
      <c r="C9" s="7"/>
      <c r="D9" s="119" t="s">
        <v>526</v>
      </c>
      <c r="E9" s="86">
        <v>2.7</v>
      </c>
      <c r="F9" s="7" t="s">
        <v>125</v>
      </c>
      <c r="G9" s="203">
        <v>4.5999999999999996</v>
      </c>
    </row>
    <row r="10" spans="2:7" ht="24.95" customHeight="1" x14ac:dyDescent="0.8">
      <c r="B10" s="60" t="s">
        <v>163</v>
      </c>
      <c r="C10" s="7"/>
      <c r="D10" s="119">
        <v>6.1</v>
      </c>
      <c r="E10" s="86">
        <v>7.9</v>
      </c>
      <c r="F10" s="7" t="s">
        <v>125</v>
      </c>
      <c r="G10" s="203">
        <v>9.1999999999999993</v>
      </c>
    </row>
    <row r="11" spans="2:7" ht="24.95" customHeight="1" x14ac:dyDescent="0.8">
      <c r="B11" s="60" t="s">
        <v>164</v>
      </c>
      <c r="C11" s="7"/>
      <c r="D11" s="119">
        <v>6.0808266246832519E-2</v>
      </c>
      <c r="E11" s="86">
        <v>0.1</v>
      </c>
      <c r="F11" s="7" t="s">
        <v>125</v>
      </c>
      <c r="G11" s="203">
        <v>0.1</v>
      </c>
    </row>
    <row r="12" spans="2:7" ht="24.95" customHeight="1" x14ac:dyDescent="0.8">
      <c r="B12" s="60" t="s">
        <v>165</v>
      </c>
      <c r="C12" s="7"/>
      <c r="D12" s="119">
        <v>0.45924914187928312</v>
      </c>
      <c r="E12" s="86">
        <v>0.5</v>
      </c>
      <c r="F12" s="7" t="s">
        <v>125</v>
      </c>
      <c r="G12" s="203">
        <v>0.3</v>
      </c>
    </row>
    <row r="13" spans="2:7" ht="24.95" customHeight="1" x14ac:dyDescent="0.8">
      <c r="B13" s="60" t="s">
        <v>166</v>
      </c>
      <c r="C13" s="7" t="s">
        <v>129</v>
      </c>
      <c r="D13" s="49">
        <v>2.5789124732684649E-2</v>
      </c>
      <c r="E13" s="86" t="s">
        <v>167</v>
      </c>
      <c r="F13" s="7" t="s">
        <v>125</v>
      </c>
      <c r="G13" s="203" t="s">
        <v>125</v>
      </c>
    </row>
    <row r="14" spans="2:7" ht="24.95" customHeight="1" x14ac:dyDescent="0.8">
      <c r="B14" s="60" t="s">
        <v>168</v>
      </c>
      <c r="C14" s="7"/>
      <c r="D14" s="119" t="s">
        <v>527</v>
      </c>
      <c r="E14" s="86" t="s">
        <v>167</v>
      </c>
      <c r="F14" s="7" t="s">
        <v>125</v>
      </c>
      <c r="G14" s="203" t="s">
        <v>125</v>
      </c>
    </row>
    <row r="15" spans="2:7" ht="24.95" customHeight="1" x14ac:dyDescent="0.8">
      <c r="B15" s="217" t="s">
        <v>169</v>
      </c>
      <c r="C15" s="218"/>
      <c r="D15" s="218"/>
      <c r="E15" s="218"/>
      <c r="F15" s="218"/>
      <c r="G15" s="219"/>
    </row>
    <row r="16" spans="2:7" ht="24.95" customHeight="1" x14ac:dyDescent="0.8">
      <c r="B16" s="59" t="s">
        <v>170</v>
      </c>
      <c r="C16" s="7" t="s">
        <v>129</v>
      </c>
      <c r="D16" s="49" t="s">
        <v>528</v>
      </c>
      <c r="E16" s="86" t="s">
        <v>125</v>
      </c>
      <c r="F16" s="7" t="s">
        <v>125</v>
      </c>
      <c r="G16" s="204" t="s">
        <v>125</v>
      </c>
    </row>
    <row r="17" spans="2:7" ht="24.95" customHeight="1" x14ac:dyDescent="0.8">
      <c r="B17" s="60" t="s">
        <v>171</v>
      </c>
      <c r="C17" s="7" t="s">
        <v>129</v>
      </c>
      <c r="D17" s="49" t="s">
        <v>529</v>
      </c>
      <c r="E17" s="96">
        <v>62</v>
      </c>
      <c r="F17" s="7" t="s">
        <v>125</v>
      </c>
      <c r="G17" s="204">
        <v>105</v>
      </c>
    </row>
    <row r="18" spans="2:7" ht="24.95" customHeight="1" x14ac:dyDescent="0.8">
      <c r="B18" s="137" t="s">
        <v>172</v>
      </c>
      <c r="C18" s="7"/>
      <c r="D18" s="49" t="s">
        <v>530</v>
      </c>
      <c r="E18" s="96">
        <v>60</v>
      </c>
      <c r="F18" s="7" t="s">
        <v>125</v>
      </c>
      <c r="G18" s="204">
        <v>94</v>
      </c>
    </row>
    <row r="19" spans="2:7" ht="24.95" customHeight="1" x14ac:dyDescent="0.8">
      <c r="B19" s="137" t="s">
        <v>173</v>
      </c>
      <c r="C19" s="7"/>
      <c r="D19" s="49">
        <v>63</v>
      </c>
      <c r="E19" s="96">
        <v>69</v>
      </c>
      <c r="F19" s="7" t="s">
        <v>125</v>
      </c>
      <c r="G19" s="204">
        <v>111</v>
      </c>
    </row>
    <row r="20" spans="2:7" ht="24.95" customHeight="1" x14ac:dyDescent="0.8">
      <c r="B20" s="60" t="s">
        <v>174</v>
      </c>
      <c r="C20" s="7"/>
      <c r="D20" s="49">
        <v>168</v>
      </c>
      <c r="E20" s="96">
        <v>198</v>
      </c>
      <c r="F20" s="7" t="s">
        <v>125</v>
      </c>
      <c r="G20" s="204">
        <v>235</v>
      </c>
    </row>
    <row r="21" spans="2:7" ht="24.95" customHeight="1" x14ac:dyDescent="0.8">
      <c r="B21" s="60" t="s">
        <v>175</v>
      </c>
      <c r="C21" s="7"/>
      <c r="D21" s="49">
        <v>12.634524988532737</v>
      </c>
      <c r="E21" s="96">
        <v>14</v>
      </c>
      <c r="F21" s="7" t="s">
        <v>125</v>
      </c>
      <c r="G21" s="204">
        <v>20</v>
      </c>
    </row>
    <row r="22" spans="2:7" ht="24.95" customHeight="1" x14ac:dyDescent="0.8">
      <c r="B22" s="60" t="s">
        <v>176</v>
      </c>
      <c r="C22" s="7"/>
      <c r="D22" s="49">
        <v>47.222292016720012</v>
      </c>
      <c r="E22" s="96">
        <v>52</v>
      </c>
      <c r="F22" s="95" t="s">
        <v>125</v>
      </c>
      <c r="G22" s="204">
        <v>53</v>
      </c>
    </row>
    <row r="23" spans="2:7" ht="24.95" customHeight="1" x14ac:dyDescent="0.8">
      <c r="B23" s="60" t="s">
        <v>177</v>
      </c>
      <c r="C23" s="7" t="s">
        <v>129</v>
      </c>
      <c r="D23" s="49">
        <v>14.047070254337768</v>
      </c>
      <c r="E23" s="96" t="s">
        <v>167</v>
      </c>
      <c r="F23" s="95" t="s">
        <v>125</v>
      </c>
      <c r="G23" s="204">
        <v>24.271413065222955</v>
      </c>
    </row>
    <row r="24" spans="2:7" ht="24.95" customHeight="1" x14ac:dyDescent="0.8">
      <c r="B24" s="60" t="s">
        <v>178</v>
      </c>
      <c r="C24" s="7"/>
      <c r="D24" s="49" t="s">
        <v>531</v>
      </c>
      <c r="E24" s="96">
        <v>83</v>
      </c>
      <c r="F24" s="7" t="s">
        <v>125</v>
      </c>
      <c r="G24" s="204">
        <v>163</v>
      </c>
    </row>
    <row r="25" spans="2:7" ht="24.95" customHeight="1" x14ac:dyDescent="0.8">
      <c r="B25" s="60" t="s">
        <v>179</v>
      </c>
      <c r="C25" s="7"/>
      <c r="D25" s="49" t="s">
        <v>532</v>
      </c>
      <c r="E25" s="96">
        <v>97</v>
      </c>
      <c r="F25" s="7" t="s">
        <v>125</v>
      </c>
      <c r="G25" s="204">
        <v>150</v>
      </c>
    </row>
    <row r="26" spans="2:7" ht="25.15" customHeight="1" x14ac:dyDescent="0.8">
      <c r="B26" s="217" t="s">
        <v>180</v>
      </c>
      <c r="C26" s="218"/>
      <c r="D26" s="218"/>
      <c r="E26" s="218"/>
      <c r="F26" s="218"/>
      <c r="G26" s="219"/>
    </row>
    <row r="27" spans="2:7" ht="24.95" customHeight="1" x14ac:dyDescent="0.8">
      <c r="B27" s="59" t="s">
        <v>181</v>
      </c>
      <c r="C27" s="7"/>
      <c r="D27" s="119">
        <v>1.6840660466698776</v>
      </c>
      <c r="E27" s="86">
        <v>1.7</v>
      </c>
      <c r="F27" s="10" t="s">
        <v>125</v>
      </c>
      <c r="G27" s="13">
        <v>1.8</v>
      </c>
    </row>
    <row r="28" spans="2:7" ht="24.95" customHeight="1" x14ac:dyDescent="0.8">
      <c r="B28" s="61" t="s">
        <v>182</v>
      </c>
      <c r="C28" s="7"/>
      <c r="D28" s="119" t="s">
        <v>533</v>
      </c>
      <c r="E28" s="86">
        <v>1.3</v>
      </c>
      <c r="F28" s="7" t="s">
        <v>125</v>
      </c>
      <c r="G28" s="13">
        <v>1.5</v>
      </c>
    </row>
    <row r="29" spans="2:7" ht="24.95" customHeight="1" x14ac:dyDescent="0.8">
      <c r="B29" s="61" t="s">
        <v>183</v>
      </c>
      <c r="C29" s="7"/>
      <c r="D29" s="119" t="s">
        <v>534</v>
      </c>
      <c r="E29" s="86">
        <v>1.3</v>
      </c>
      <c r="F29" s="7" t="s">
        <v>125</v>
      </c>
      <c r="G29" s="13">
        <v>1.9</v>
      </c>
    </row>
    <row r="30" spans="2:7" ht="24.95" customHeight="1" x14ac:dyDescent="0.8">
      <c r="B30" s="61" t="s">
        <v>184</v>
      </c>
      <c r="C30" s="7"/>
      <c r="D30" s="119" t="s">
        <v>535</v>
      </c>
      <c r="E30" s="86">
        <v>2</v>
      </c>
      <c r="F30" s="7" t="s">
        <v>125</v>
      </c>
      <c r="G30" s="203">
        <v>2</v>
      </c>
    </row>
    <row r="31" spans="2:7" ht="24.95" customHeight="1" x14ac:dyDescent="0.8">
      <c r="B31" s="61" t="s">
        <v>185</v>
      </c>
      <c r="C31" s="7"/>
      <c r="D31" s="119">
        <v>2.9767590205360976</v>
      </c>
      <c r="E31" s="86">
        <v>3</v>
      </c>
      <c r="F31" s="7" t="s">
        <v>125</v>
      </c>
      <c r="G31" s="13">
        <v>3.6</v>
      </c>
    </row>
    <row r="32" spans="2:7" ht="24.95" customHeight="1" x14ac:dyDescent="0.8">
      <c r="B32" s="61" t="s">
        <v>186</v>
      </c>
      <c r="C32" s="7"/>
      <c r="D32" s="119">
        <v>2.7265409525572455</v>
      </c>
      <c r="E32" s="86">
        <v>2.8</v>
      </c>
      <c r="F32" s="7" t="s">
        <v>125</v>
      </c>
      <c r="G32" s="13">
        <v>2.6</v>
      </c>
    </row>
    <row r="33" spans="2:7" ht="24.95" customHeight="1" x14ac:dyDescent="0.8">
      <c r="B33" s="60" t="s">
        <v>187</v>
      </c>
      <c r="C33" s="205"/>
      <c r="D33" s="119">
        <v>5</v>
      </c>
      <c r="E33" s="86" t="s">
        <v>167</v>
      </c>
      <c r="F33" s="86" t="s">
        <v>125</v>
      </c>
      <c r="G33" s="203">
        <v>5</v>
      </c>
    </row>
    <row r="34" spans="2:7" ht="24.95" customHeight="1" x14ac:dyDescent="0.8">
      <c r="B34" s="14" t="s">
        <v>188</v>
      </c>
      <c r="C34" s="7"/>
      <c r="D34" s="120" t="s">
        <v>536</v>
      </c>
      <c r="E34" s="84">
        <v>0.99</v>
      </c>
      <c r="F34" s="10" t="s">
        <v>125</v>
      </c>
      <c r="G34" s="48">
        <v>0.92</v>
      </c>
    </row>
    <row r="35" spans="2:7" ht="24.95" customHeight="1" x14ac:dyDescent="0.8">
      <c r="B35" s="14" t="s">
        <v>189</v>
      </c>
      <c r="C35" s="7"/>
      <c r="D35" s="120" t="s">
        <v>539</v>
      </c>
      <c r="E35" s="84">
        <v>0.81</v>
      </c>
      <c r="F35" s="10" t="s">
        <v>125</v>
      </c>
      <c r="G35" s="48">
        <v>0.78</v>
      </c>
    </row>
    <row r="36" spans="2:7" ht="24.95" customHeight="1" x14ac:dyDescent="0.8">
      <c r="B36" s="14" t="s">
        <v>190</v>
      </c>
      <c r="C36" s="7"/>
      <c r="D36" s="120">
        <v>0.98781242074563225</v>
      </c>
      <c r="E36" s="84">
        <v>1</v>
      </c>
      <c r="F36" s="10" t="s">
        <v>125</v>
      </c>
      <c r="G36" s="48">
        <v>0.95</v>
      </c>
    </row>
    <row r="37" spans="2:7" ht="24.95" customHeight="1" x14ac:dyDescent="0.8">
      <c r="B37" s="14" t="s">
        <v>191</v>
      </c>
      <c r="C37" s="7"/>
      <c r="D37" s="120">
        <v>0.94008958481484217</v>
      </c>
      <c r="E37" s="84">
        <v>1</v>
      </c>
      <c r="F37" s="10" t="s">
        <v>125</v>
      </c>
      <c r="G37" s="48">
        <v>0.98</v>
      </c>
    </row>
    <row r="38" spans="2:7" ht="24.95" customHeight="1" x14ac:dyDescent="0.8">
      <c r="B38" s="14" t="s">
        <v>192</v>
      </c>
      <c r="C38" s="7"/>
      <c r="D38" s="120">
        <v>0.99796373876943567</v>
      </c>
      <c r="E38" s="84">
        <v>0.99</v>
      </c>
      <c r="F38" s="10" t="s">
        <v>125</v>
      </c>
      <c r="G38" s="206">
        <v>0.98</v>
      </c>
    </row>
    <row r="39" spans="2:7" ht="24.95" customHeight="1" x14ac:dyDescent="0.8">
      <c r="B39" s="59" t="s">
        <v>193</v>
      </c>
      <c r="C39" s="205"/>
      <c r="D39" s="120">
        <v>1</v>
      </c>
      <c r="E39" s="86" t="s">
        <v>167</v>
      </c>
      <c r="F39" s="86" t="s">
        <v>125</v>
      </c>
      <c r="G39" s="206">
        <v>1</v>
      </c>
    </row>
    <row r="40" spans="2:7" ht="24.95" customHeight="1" x14ac:dyDescent="0.8">
      <c r="B40" s="217" t="s">
        <v>194</v>
      </c>
      <c r="C40" s="218"/>
      <c r="D40" s="218"/>
      <c r="E40" s="218"/>
      <c r="F40" s="218"/>
      <c r="G40" s="219"/>
    </row>
    <row r="41" spans="2:7" ht="24.95" customHeight="1" x14ac:dyDescent="0.8">
      <c r="B41" s="14" t="s">
        <v>195</v>
      </c>
      <c r="C41" s="7" t="s">
        <v>129</v>
      </c>
      <c r="D41" s="207">
        <v>0.64</v>
      </c>
      <c r="E41" s="10">
        <v>0.87</v>
      </c>
      <c r="F41" s="58">
        <v>0.53</v>
      </c>
      <c r="G41" s="13" t="s">
        <v>133</v>
      </c>
    </row>
    <row r="42" spans="2:7" ht="24.95" customHeight="1" x14ac:dyDescent="0.8">
      <c r="B42" s="59" t="s">
        <v>196</v>
      </c>
      <c r="C42" s="7"/>
      <c r="D42" s="120">
        <v>0.53</v>
      </c>
      <c r="E42" s="84">
        <v>0.5</v>
      </c>
      <c r="F42" s="10" t="s">
        <v>125</v>
      </c>
      <c r="G42" s="13" t="s">
        <v>133</v>
      </c>
    </row>
    <row r="43" spans="2:7" ht="24.95" customHeight="1" x14ac:dyDescent="0.8">
      <c r="B43" s="14" t="s">
        <v>197</v>
      </c>
      <c r="C43" s="7"/>
      <c r="D43" s="120" t="s">
        <v>537</v>
      </c>
      <c r="E43" s="84">
        <v>0.22</v>
      </c>
      <c r="F43" s="10" t="s">
        <v>125</v>
      </c>
      <c r="G43" s="13" t="s">
        <v>133</v>
      </c>
    </row>
    <row r="44" spans="2:7" ht="24.95" customHeight="1" x14ac:dyDescent="0.8">
      <c r="B44" s="14" t="s">
        <v>198</v>
      </c>
      <c r="C44" s="7"/>
      <c r="D44" s="120" t="s">
        <v>538</v>
      </c>
      <c r="E44" s="84">
        <v>0.79</v>
      </c>
      <c r="F44" s="10" t="s">
        <v>125</v>
      </c>
      <c r="G44" s="13" t="s">
        <v>133</v>
      </c>
    </row>
    <row r="45" spans="2:7" ht="24.95" customHeight="1" x14ac:dyDescent="0.8">
      <c r="B45" s="14" t="s">
        <v>199</v>
      </c>
      <c r="C45" s="7"/>
      <c r="D45" s="120">
        <v>0.09</v>
      </c>
      <c r="E45" s="83">
        <v>0.1</v>
      </c>
      <c r="F45" s="10" t="s">
        <v>125</v>
      </c>
      <c r="G45" s="13" t="s">
        <v>133</v>
      </c>
    </row>
    <row r="46" spans="2:7" ht="24.95" customHeight="1" x14ac:dyDescent="0.8">
      <c r="B46" s="14" t="s">
        <v>200</v>
      </c>
      <c r="C46" s="7"/>
      <c r="D46" s="120">
        <v>3.5570488711586953E-2</v>
      </c>
      <c r="E46" s="83">
        <v>0.05</v>
      </c>
      <c r="F46" s="10" t="s">
        <v>125</v>
      </c>
      <c r="G46" s="13" t="s">
        <v>133</v>
      </c>
    </row>
    <row r="47" spans="2:7" ht="24.95" customHeight="1" x14ac:dyDescent="0.8">
      <c r="B47" s="14" t="s">
        <v>201</v>
      </c>
      <c r="C47" s="7"/>
      <c r="D47" s="120">
        <v>0.35</v>
      </c>
      <c r="E47" s="83">
        <v>0.32</v>
      </c>
      <c r="F47" s="10" t="s">
        <v>125</v>
      </c>
      <c r="G47" s="13" t="s">
        <v>133</v>
      </c>
    </row>
    <row r="48" spans="2:7" ht="24.95" customHeight="1" x14ac:dyDescent="0.8">
      <c r="B48" s="14" t="s">
        <v>202</v>
      </c>
      <c r="C48" s="7"/>
      <c r="D48" s="119">
        <v>1.1000000000000001</v>
      </c>
      <c r="E48" s="86">
        <v>1</v>
      </c>
      <c r="F48" s="10" t="s">
        <v>125</v>
      </c>
      <c r="G48" s="13" t="s">
        <v>133</v>
      </c>
    </row>
    <row r="49" spans="2:7" ht="24.95" customHeight="1" x14ac:dyDescent="0.8">
      <c r="B49" s="15" t="s">
        <v>203</v>
      </c>
      <c r="C49" s="16"/>
      <c r="D49" s="121">
        <v>2</v>
      </c>
      <c r="E49" s="16">
        <v>2</v>
      </c>
      <c r="F49" s="17" t="s">
        <v>125</v>
      </c>
      <c r="G49" s="18" t="s">
        <v>133</v>
      </c>
    </row>
    <row r="50" spans="2:7" ht="24.95" customHeight="1" x14ac:dyDescent="0.8">
      <c r="B50" s="122" t="s">
        <v>150</v>
      </c>
      <c r="C50" s="41"/>
      <c r="D50" s="41"/>
      <c r="E50" s="41"/>
      <c r="F50" s="41"/>
      <c r="G50" s="41"/>
    </row>
    <row r="51" spans="2:7" ht="63.75" customHeight="1" x14ac:dyDescent="0.8">
      <c r="B51" s="178" t="s">
        <v>523</v>
      </c>
      <c r="C51" s="41"/>
      <c r="D51" s="41"/>
      <c r="E51" s="41"/>
      <c r="F51" s="41"/>
      <c r="G51" s="41"/>
    </row>
    <row r="52" spans="2:7" ht="131.25" customHeight="1" x14ac:dyDescent="0.8">
      <c r="B52" s="178" t="s">
        <v>204</v>
      </c>
      <c r="C52" s="41"/>
      <c r="D52" s="41"/>
      <c r="E52" s="41"/>
      <c r="F52" s="41"/>
      <c r="G52" s="41"/>
    </row>
    <row r="53" spans="2:7" ht="34.5" x14ac:dyDescent="0.8">
      <c r="B53" s="178" t="s">
        <v>205</v>
      </c>
      <c r="C53" s="41"/>
      <c r="D53" s="41"/>
      <c r="E53" s="41"/>
      <c r="F53" s="41"/>
      <c r="G53" s="41"/>
    </row>
    <row r="54" spans="2:7" ht="34.5" x14ac:dyDescent="0.8">
      <c r="B54" s="179" t="s">
        <v>206</v>
      </c>
      <c r="C54" s="41"/>
      <c r="D54" s="41"/>
      <c r="E54" s="41"/>
      <c r="F54" s="41"/>
      <c r="G54" s="41"/>
    </row>
    <row r="55" spans="2:7" ht="34.5" x14ac:dyDescent="0.8">
      <c r="B55" s="178" t="s">
        <v>207</v>
      </c>
      <c r="C55" s="41"/>
      <c r="D55" s="41"/>
      <c r="E55" s="41"/>
      <c r="F55" s="41"/>
      <c r="G55" s="41"/>
    </row>
    <row r="56" spans="2:7" ht="34.5" x14ac:dyDescent="0.8">
      <c r="B56" s="179" t="s">
        <v>208</v>
      </c>
      <c r="C56" s="41"/>
      <c r="D56" s="41"/>
      <c r="E56" s="41"/>
      <c r="F56" s="41"/>
      <c r="G56" s="41"/>
    </row>
    <row r="57" spans="2:7" ht="51.75" x14ac:dyDescent="0.8">
      <c r="B57" s="179" t="s">
        <v>209</v>
      </c>
      <c r="C57" s="41"/>
      <c r="D57" s="41"/>
      <c r="E57" s="41"/>
      <c r="F57" s="41"/>
      <c r="G57" s="41"/>
    </row>
    <row r="58" spans="2:7" ht="54.75" customHeight="1" x14ac:dyDescent="0.8">
      <c r="B58" s="178" t="s">
        <v>210</v>
      </c>
    </row>
    <row r="59" spans="2:7" x14ac:dyDescent="0.8">
      <c r="B59" s="1"/>
    </row>
  </sheetData>
  <sheetProtection algorithmName="SHA-512" hashValue="cYQyEA+zBM/QDikTg8Wdtu4DysWlnu/3lz7NAD9Le1p8OJGpm7DijoEnpzYQOoqUejB+jXTLc/d/spPg5CRMgQ==" saltValue="yyv8xUz0XB2Dg95BLi9fuA==" spinCount="100000" sheet="1" objects="1" scenarios="1" selectLockedCells="1" selectUnlockedCells="1"/>
  <mergeCells count="5">
    <mergeCell ref="B5:G5"/>
    <mergeCell ref="B6:G6"/>
    <mergeCell ref="B15:G15"/>
    <mergeCell ref="B26:G26"/>
    <mergeCell ref="B40:G40"/>
  </mergeCells>
  <phoneticPr fontId="14" type="noConversion"/>
  <printOptions gridLines="1"/>
  <pageMargins left="3.937007874015748E-2" right="0" top="0" bottom="0" header="0" footer="0"/>
  <pageSetup scale="74" fitToHeight="3" orientation="landscape" r:id="rId1"/>
  <headerFooter>
    <oddFooter>Page &amp;P&amp;R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29A0-DBA8-4452-A794-BDC7188A17EE}">
  <sheetPr>
    <pageSetUpPr fitToPage="1"/>
  </sheetPr>
  <dimension ref="B1:D57"/>
  <sheetViews>
    <sheetView tabSelected="1" zoomScaleNormal="100" workbookViewId="0">
      <selection activeCell="F16" sqref="F16"/>
    </sheetView>
  </sheetViews>
  <sheetFormatPr defaultColWidth="9.1328125" defaultRowHeight="17.25" x14ac:dyDescent="0.8"/>
  <cols>
    <col min="1" max="1" width="2.59765625" style="1" customWidth="1"/>
    <col min="2" max="2" width="100.59765625" style="8" customWidth="1"/>
    <col min="3" max="3" width="9.9296875" style="8" customWidth="1"/>
    <col min="4" max="4" width="10" style="197" bestFit="1" customWidth="1"/>
    <col min="5" max="5" width="9.6640625" style="1" bestFit="1" customWidth="1"/>
    <col min="6" max="16384" width="9.1328125" style="1"/>
  </cols>
  <sheetData>
    <row r="1" spans="2:4" ht="24.95" customHeight="1" x14ac:dyDescent="0.8"/>
    <row r="2" spans="2:4" ht="24.75" customHeight="1" x14ac:dyDescent="0.8">
      <c r="B2" s="47" t="s">
        <v>211</v>
      </c>
      <c r="C2" s="47"/>
    </row>
    <row r="3" spans="2:4" ht="24.95" customHeight="1" x14ac:dyDescent="0.8">
      <c r="B3" s="47"/>
      <c r="C3" s="47"/>
    </row>
    <row r="4" spans="2:4" ht="24.95" customHeight="1" x14ac:dyDescent="0.8">
      <c r="B4" s="212" t="s">
        <v>522</v>
      </c>
      <c r="C4" s="208" t="s">
        <v>278</v>
      </c>
      <c r="D4" s="198">
        <v>2024</v>
      </c>
    </row>
    <row r="5" spans="2:4" ht="24.95" customHeight="1" x14ac:dyDescent="0.8">
      <c r="B5" s="213" t="s">
        <v>212</v>
      </c>
      <c r="C5" s="213"/>
      <c r="D5" s="213"/>
    </row>
    <row r="6" spans="2:4" ht="24.95" customHeight="1" x14ac:dyDescent="0.8">
      <c r="B6" s="59" t="s">
        <v>213</v>
      </c>
      <c r="C6" s="209"/>
      <c r="D6" s="201">
        <v>7.4</v>
      </c>
    </row>
    <row r="7" spans="2:4" ht="24.95" customHeight="1" x14ac:dyDescent="0.8">
      <c r="B7" s="59" t="s">
        <v>214</v>
      </c>
      <c r="C7" s="209"/>
      <c r="D7" s="201">
        <v>10.4</v>
      </c>
    </row>
    <row r="8" spans="2:4" ht="24.95" customHeight="1" x14ac:dyDescent="0.8">
      <c r="B8" s="59" t="s">
        <v>215</v>
      </c>
      <c r="C8" s="209"/>
      <c r="D8" s="201">
        <v>8.6999999999999993</v>
      </c>
    </row>
    <row r="9" spans="2:4" ht="24.95" customHeight="1" x14ac:dyDescent="0.8">
      <c r="B9" s="59" t="s">
        <v>216</v>
      </c>
      <c r="C9" s="209"/>
      <c r="D9" s="201">
        <v>5.2</v>
      </c>
    </row>
    <row r="10" spans="2:4" ht="24.95" customHeight="1" x14ac:dyDescent="0.8">
      <c r="B10" s="59" t="s">
        <v>62</v>
      </c>
      <c r="C10" s="209"/>
      <c r="D10" s="201">
        <v>32.200000000000003</v>
      </c>
    </row>
    <row r="11" spans="2:4" ht="24.95" customHeight="1" x14ac:dyDescent="0.8">
      <c r="B11" s="59" t="s">
        <v>217</v>
      </c>
      <c r="C11" s="209"/>
      <c r="D11" s="201">
        <v>9.9</v>
      </c>
    </row>
    <row r="12" spans="2:4" ht="24.95" customHeight="1" x14ac:dyDescent="0.8">
      <c r="B12" s="59" t="s">
        <v>218</v>
      </c>
      <c r="C12" s="209"/>
      <c r="D12" s="146">
        <v>14</v>
      </c>
    </row>
    <row r="13" spans="2:4" ht="24.95" customHeight="1" x14ac:dyDescent="0.8">
      <c r="B13" s="59" t="s">
        <v>219</v>
      </c>
      <c r="C13" s="209"/>
      <c r="D13" s="146">
        <v>17</v>
      </c>
    </row>
    <row r="14" spans="2:4" ht="24.95" customHeight="1" x14ac:dyDescent="0.8">
      <c r="B14" s="59" t="s">
        <v>220</v>
      </c>
      <c r="C14" s="209"/>
      <c r="D14" s="201">
        <v>4.4000000000000004</v>
      </c>
    </row>
    <row r="15" spans="2:4" ht="24.95" customHeight="1" x14ac:dyDescent="0.8">
      <c r="B15" s="59" t="s">
        <v>221</v>
      </c>
      <c r="C15" s="209"/>
      <c r="D15" s="201">
        <v>5.2</v>
      </c>
    </row>
    <row r="16" spans="2:4" ht="24.95" customHeight="1" x14ac:dyDescent="0.8">
      <c r="B16" s="59" t="s">
        <v>222</v>
      </c>
      <c r="C16" s="209"/>
      <c r="D16" s="201">
        <v>12.5</v>
      </c>
    </row>
    <row r="17" spans="2:4" ht="24.95" customHeight="1" x14ac:dyDescent="0.8">
      <c r="B17" s="59" t="s">
        <v>223</v>
      </c>
      <c r="C17" s="209"/>
      <c r="D17" s="201">
        <v>8.1999999999999993</v>
      </c>
    </row>
    <row r="18" spans="2:4" ht="24.95" customHeight="1" x14ac:dyDescent="0.8">
      <c r="B18" s="60" t="s">
        <v>224</v>
      </c>
      <c r="C18" s="210"/>
      <c r="D18" s="146">
        <v>135</v>
      </c>
    </row>
    <row r="19" spans="2:4" ht="24.95" customHeight="1" x14ac:dyDescent="0.8">
      <c r="B19" s="213" t="s">
        <v>225</v>
      </c>
      <c r="C19" s="213"/>
      <c r="D19" s="213"/>
    </row>
    <row r="20" spans="2:4" ht="24.95" customHeight="1" x14ac:dyDescent="0.8">
      <c r="B20" s="59" t="s">
        <v>213</v>
      </c>
      <c r="C20" s="209"/>
      <c r="D20" s="24">
        <v>47185</v>
      </c>
    </row>
    <row r="21" spans="2:4" ht="24.95" customHeight="1" x14ac:dyDescent="0.8">
      <c r="B21" s="59" t="s">
        <v>214</v>
      </c>
      <c r="C21" s="209"/>
      <c r="D21" s="24">
        <v>167854</v>
      </c>
    </row>
    <row r="22" spans="2:4" ht="24.95" customHeight="1" x14ac:dyDescent="0.8">
      <c r="B22" s="59" t="s">
        <v>215</v>
      </c>
      <c r="C22" s="209"/>
      <c r="D22" s="24">
        <v>203589</v>
      </c>
    </row>
    <row r="23" spans="2:4" ht="24.95" customHeight="1" x14ac:dyDescent="0.8">
      <c r="B23" s="59" t="s">
        <v>216</v>
      </c>
      <c r="C23" s="209"/>
      <c r="D23" s="24">
        <v>1586480</v>
      </c>
    </row>
    <row r="24" spans="2:4" ht="24.95" customHeight="1" x14ac:dyDescent="0.8">
      <c r="B24" s="59" t="s">
        <v>62</v>
      </c>
      <c r="C24" s="209"/>
      <c r="D24" s="24">
        <v>89366</v>
      </c>
    </row>
    <row r="25" spans="2:4" ht="25.15" customHeight="1" x14ac:dyDescent="0.8">
      <c r="B25" s="59" t="s">
        <v>217</v>
      </c>
      <c r="C25" s="209"/>
      <c r="D25" s="24">
        <v>58592</v>
      </c>
    </row>
    <row r="26" spans="2:4" ht="24.95" customHeight="1" x14ac:dyDescent="0.8">
      <c r="B26" s="59" t="s">
        <v>218</v>
      </c>
      <c r="C26" s="209"/>
      <c r="D26" s="24">
        <v>631136</v>
      </c>
    </row>
    <row r="27" spans="2:4" ht="24.95" customHeight="1" x14ac:dyDescent="0.8">
      <c r="B27" s="59" t="s">
        <v>219</v>
      </c>
      <c r="C27" s="209"/>
      <c r="D27" s="24">
        <v>106658</v>
      </c>
    </row>
    <row r="28" spans="2:4" ht="24.95" customHeight="1" x14ac:dyDescent="0.8">
      <c r="B28" s="59" t="s">
        <v>220</v>
      </c>
      <c r="C28" s="209"/>
      <c r="D28" s="24">
        <v>1514363</v>
      </c>
    </row>
    <row r="29" spans="2:4" ht="24.95" customHeight="1" x14ac:dyDescent="0.8">
      <c r="B29" s="59" t="s">
        <v>221</v>
      </c>
      <c r="C29" s="209"/>
      <c r="D29" s="24">
        <v>36903</v>
      </c>
    </row>
    <row r="30" spans="2:4" ht="24.95" customHeight="1" x14ac:dyDescent="0.8">
      <c r="B30" s="59" t="s">
        <v>222</v>
      </c>
      <c r="C30" s="209"/>
      <c r="D30" s="24">
        <v>498942</v>
      </c>
    </row>
    <row r="31" spans="2:4" ht="24.95" customHeight="1" x14ac:dyDescent="0.8">
      <c r="B31" s="59" t="s">
        <v>223</v>
      </c>
      <c r="C31" s="209"/>
      <c r="D31" s="24">
        <v>1804615</v>
      </c>
    </row>
    <row r="32" spans="2:4" ht="24.95" customHeight="1" x14ac:dyDescent="0.8">
      <c r="B32" s="60" t="s">
        <v>224</v>
      </c>
      <c r="C32" s="210"/>
      <c r="D32" s="24">
        <v>6745682</v>
      </c>
    </row>
    <row r="33" spans="2:4" ht="24.95" customHeight="1" x14ac:dyDescent="0.8">
      <c r="B33" s="213" t="s">
        <v>226</v>
      </c>
      <c r="C33" s="213"/>
      <c r="D33" s="213"/>
    </row>
    <row r="34" spans="2:4" ht="24.95" customHeight="1" x14ac:dyDescent="0.8">
      <c r="B34" s="59" t="s">
        <v>213</v>
      </c>
      <c r="C34" s="209"/>
      <c r="D34" s="13">
        <v>6</v>
      </c>
    </row>
    <row r="35" spans="2:4" ht="24.95" customHeight="1" x14ac:dyDescent="0.8">
      <c r="B35" s="59" t="s">
        <v>214</v>
      </c>
      <c r="C35" s="209"/>
      <c r="D35" s="13">
        <v>16</v>
      </c>
    </row>
    <row r="36" spans="2:4" ht="24.95" customHeight="1" x14ac:dyDescent="0.8">
      <c r="B36" s="59" t="s">
        <v>215</v>
      </c>
      <c r="C36" s="209"/>
      <c r="D36" s="13">
        <v>23</v>
      </c>
    </row>
    <row r="37" spans="2:4" ht="24.95" customHeight="1" x14ac:dyDescent="0.8">
      <c r="B37" s="59" t="s">
        <v>216</v>
      </c>
      <c r="C37" s="209"/>
      <c r="D37" s="13">
        <v>307</v>
      </c>
    </row>
    <row r="38" spans="2:4" ht="24.95" customHeight="1" x14ac:dyDescent="0.8">
      <c r="B38" s="59" t="s">
        <v>62</v>
      </c>
      <c r="C38" s="209"/>
      <c r="D38" s="13">
        <v>3</v>
      </c>
    </row>
    <row r="39" spans="2:4" ht="24.95" customHeight="1" x14ac:dyDescent="0.8">
      <c r="B39" s="59" t="s">
        <v>217</v>
      </c>
      <c r="C39" s="209"/>
      <c r="D39" s="13">
        <v>6</v>
      </c>
    </row>
    <row r="40" spans="2:4" ht="24.95" customHeight="1" x14ac:dyDescent="0.8">
      <c r="B40" s="59" t="s">
        <v>218</v>
      </c>
      <c r="C40" s="209"/>
      <c r="D40" s="13">
        <v>45</v>
      </c>
    </row>
    <row r="41" spans="2:4" ht="24.95" customHeight="1" x14ac:dyDescent="0.8">
      <c r="B41" s="59" t="s">
        <v>219</v>
      </c>
      <c r="C41" s="209"/>
      <c r="D41" s="13">
        <v>6</v>
      </c>
    </row>
    <row r="42" spans="2:4" ht="24.95" customHeight="1" x14ac:dyDescent="0.8">
      <c r="B42" s="59" t="s">
        <v>220</v>
      </c>
      <c r="C42" s="209"/>
      <c r="D42" s="13">
        <v>348</v>
      </c>
    </row>
    <row r="43" spans="2:4" ht="24.95" customHeight="1" x14ac:dyDescent="0.8">
      <c r="B43" s="59" t="s">
        <v>221</v>
      </c>
      <c r="C43" s="209"/>
      <c r="D43" s="13">
        <v>7</v>
      </c>
    </row>
    <row r="44" spans="2:4" ht="24.95" customHeight="1" x14ac:dyDescent="0.8">
      <c r="B44" s="59" t="s">
        <v>222</v>
      </c>
      <c r="C44" s="209"/>
      <c r="D44" s="13">
        <v>78</v>
      </c>
    </row>
    <row r="45" spans="2:4" ht="24.95" customHeight="1" x14ac:dyDescent="0.8">
      <c r="B45" s="59" t="s">
        <v>223</v>
      </c>
      <c r="C45" s="209"/>
      <c r="D45" s="13">
        <v>221</v>
      </c>
    </row>
    <row r="46" spans="2:4" ht="24.95" customHeight="1" x14ac:dyDescent="0.8">
      <c r="B46" s="199" t="s">
        <v>224</v>
      </c>
      <c r="C46" s="211"/>
      <c r="D46" s="202">
        <v>52</v>
      </c>
    </row>
    <row r="47" spans="2:4" ht="24.75" customHeight="1" x14ac:dyDescent="0.8">
      <c r="B47" s="98"/>
      <c r="C47" s="98"/>
      <c r="D47" s="7"/>
    </row>
    <row r="48" spans="2:4" ht="24.95" customHeight="1" x14ac:dyDescent="0.8">
      <c r="B48" s="98"/>
      <c r="C48" s="98"/>
      <c r="D48" s="7"/>
    </row>
    <row r="49" spans="2:4" ht="24.95" customHeight="1" x14ac:dyDescent="0.8">
      <c r="B49" s="122"/>
      <c r="C49" s="122"/>
      <c r="D49" s="5"/>
    </row>
    <row r="50" spans="2:4" ht="25.5" customHeight="1" x14ac:dyDescent="0.8">
      <c r="B50" s="178"/>
      <c r="C50" s="178"/>
      <c r="D50" s="5"/>
    </row>
    <row r="51" spans="2:4" ht="25.5" customHeight="1" x14ac:dyDescent="0.8">
      <c r="B51" s="178"/>
      <c r="C51" s="178"/>
      <c r="D51" s="5"/>
    </row>
    <row r="52" spans="2:4" ht="25.5" customHeight="1" x14ac:dyDescent="0.8">
      <c r="B52" s="179"/>
      <c r="C52" s="179"/>
      <c r="D52" s="5"/>
    </row>
    <row r="53" spans="2:4" ht="25.5" customHeight="1" x14ac:dyDescent="0.8">
      <c r="B53" s="178"/>
      <c r="C53" s="178"/>
      <c r="D53" s="5"/>
    </row>
    <row r="54" spans="2:4" ht="25.5" customHeight="1" x14ac:dyDescent="0.8">
      <c r="B54" s="179"/>
      <c r="C54" s="179"/>
      <c r="D54" s="5"/>
    </row>
    <row r="55" spans="2:4" ht="25.5" customHeight="1" x14ac:dyDescent="0.8">
      <c r="B55" s="179"/>
      <c r="C55" s="179"/>
      <c r="D55" s="5"/>
    </row>
    <row r="56" spans="2:4" ht="25.5" customHeight="1" x14ac:dyDescent="0.8">
      <c r="B56" s="178"/>
      <c r="C56" s="178"/>
    </row>
    <row r="57" spans="2:4" x14ac:dyDescent="0.8">
      <c r="B57" s="1"/>
      <c r="C57" s="1"/>
    </row>
  </sheetData>
  <sheetProtection algorithmName="SHA-512" hashValue="FgyyRPHPdOZJLL4fElPmAPoz7pr8OwLQbLdOrpEmtdUiz7wsfgXQv4tasQGzp80fE38gvqsBCsugciuuzp44JQ==" saltValue="q2CYxBVrSQfRmtVpzwasHA==" spinCount="100000" sheet="1" objects="1" scenarios="1" selectLockedCells="1" selectUnlockedCells="1"/>
  <mergeCells count="3">
    <mergeCell ref="B5:D5"/>
    <mergeCell ref="B19:D19"/>
    <mergeCell ref="B33:D33"/>
  </mergeCells>
  <printOptions gridLines="1"/>
  <pageMargins left="3.937007874015748E-2" right="0" top="0" bottom="0" header="0" footer="0"/>
  <pageSetup scale="74" fitToHeight="3" orientation="landscape" r:id="rId1"/>
  <headerFooter>
    <oddFooter>Page &amp;P&amp;R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1E27A0E6896043BC274CC776080F83" ma:contentTypeVersion="14" ma:contentTypeDescription="Create a new document." ma:contentTypeScope="" ma:versionID="504b013f962b7f7eb900a525feae3923">
  <xsd:schema xmlns:xsd="http://www.w3.org/2001/XMLSchema" xmlns:xs="http://www.w3.org/2001/XMLSchema" xmlns:p="http://schemas.microsoft.com/office/2006/metadata/properties" xmlns:ns2="54ec3676-6015-4715-9b40-67c334e6ec2a" xmlns:ns3="f0aafb5d-dd27-4181-b8e4-01b563de16db" targetNamespace="http://schemas.microsoft.com/office/2006/metadata/properties" ma:root="true" ma:fieldsID="bea17460b889ea90e2b46e0ae18933c2" ns2:_="" ns3:_="">
    <xsd:import namespace="54ec3676-6015-4715-9b40-67c334e6ec2a"/>
    <xsd:import namespace="f0aafb5d-dd27-4181-b8e4-01b563de16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ec3676-6015-4715-9b40-67c334e6e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3d0a73-c600-4c33-8f3c-e4d8988e3c0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aafb5d-dd27-4181-b8e4-01b563de16d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1269972-a79b-4d8b-9688-d7c58954d7af}" ma:internalName="TaxCatchAll" ma:showField="CatchAllData" ma:web="f0aafb5d-dd27-4181-b8e4-01b563de16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0aafb5d-dd27-4181-b8e4-01b563de16db">
      <UserInfo>
        <DisplayName/>
        <AccountId xsi:nil="true"/>
        <AccountType/>
      </UserInfo>
    </SharedWithUsers>
    <lcf76f155ced4ddcb4097134ff3c332f xmlns="54ec3676-6015-4715-9b40-67c334e6ec2a">
      <Terms xmlns="http://schemas.microsoft.com/office/infopath/2007/PartnerControls"/>
    </lcf76f155ced4ddcb4097134ff3c332f>
    <TaxCatchAll xmlns="f0aafb5d-dd27-4181-b8e4-01b563de16db" xsi:nil="true"/>
  </documentManagement>
</p:properties>
</file>

<file path=customXml/itemProps1.xml><?xml version="1.0" encoding="utf-8"?>
<ds:datastoreItem xmlns:ds="http://schemas.openxmlformats.org/officeDocument/2006/customXml" ds:itemID="{11D3183B-2478-494A-80FC-EF117D23F5A7}">
  <ds:schemaRefs>
    <ds:schemaRef ds:uri="http://schemas.microsoft.com/sharepoint/v3/contenttype/forms"/>
  </ds:schemaRefs>
</ds:datastoreItem>
</file>

<file path=customXml/itemProps2.xml><?xml version="1.0" encoding="utf-8"?>
<ds:datastoreItem xmlns:ds="http://schemas.openxmlformats.org/officeDocument/2006/customXml" ds:itemID="{703A0851-0217-4CC8-AE08-55E774E9A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ec3676-6015-4715-9b40-67c334e6ec2a"/>
    <ds:schemaRef ds:uri="f0aafb5d-dd27-4181-b8e4-01b563de16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611514-0B72-4013-BAB2-2F705D251B70}">
  <ds:schemaRefs>
    <ds:schemaRef ds:uri="http://schemas.microsoft.com/office/infopath/2007/PartnerControls"/>
    <ds:schemaRef ds:uri="f0aafb5d-dd27-4181-b8e4-01b563de16db"/>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54ec3676-6015-4715-9b40-67c334e6ec2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2024 appendix starts here&gt;&gt;</vt:lpstr>
      <vt:lpstr>Stakeholder summary</vt:lpstr>
      <vt:lpstr>Cover</vt:lpstr>
      <vt:lpstr>Key information</vt:lpstr>
      <vt:lpstr>TOC</vt:lpstr>
      <vt:lpstr>Tracker</vt:lpstr>
      <vt:lpstr>1.1 Env. Emissions</vt:lpstr>
      <vt:lpstr>1.2 Env. Investment</vt:lpstr>
      <vt:lpstr>1.3 Env.Sector-level Investment</vt:lpstr>
      <vt:lpstr>1.4 Env. Operational &amp; SB</vt:lpstr>
      <vt:lpstr>2.1 Soc. Customer,SB,Community</vt:lpstr>
      <vt:lpstr>2.2 Soc. Employee</vt:lpstr>
      <vt:lpstr>2.3 Soc. DEI</vt:lpstr>
      <vt:lpstr>3. Governance</vt:lpstr>
      <vt:lpstr>4.1 SASB - Insurance</vt:lpstr>
      <vt:lpstr>4.2 SASB - AM &amp; Custody</vt:lpstr>
      <vt:lpstr>Cautionary Statements</vt:lpstr>
      <vt:lpstr>1.4 CDP data (internal use only</vt:lpstr>
      <vt:lpstr>'1.1 Env. Emissions'!Print_Area</vt:lpstr>
      <vt:lpstr>'1.2 Env. Investment'!Print_Area</vt:lpstr>
      <vt:lpstr>'1.3 Env.Sector-level Investment'!Print_Area</vt:lpstr>
      <vt:lpstr>'1.4 Env. Operational &amp; SB'!Print_Area</vt:lpstr>
      <vt:lpstr>'2.1 Soc. Customer,SB,Community'!Print_Area</vt:lpstr>
      <vt:lpstr>'2.2 Soc. Employee'!Print_Area</vt:lpstr>
      <vt:lpstr>'2.3 Soc. DEI'!Print_Area</vt:lpstr>
      <vt:lpstr>'3. Governance'!Print_Area</vt:lpstr>
      <vt:lpstr>'4.1 SASB - Insurance'!Print_Area</vt:lpstr>
      <vt:lpstr>'4.2 SASB - AM &amp; Custody'!Print_Area</vt:lpstr>
      <vt:lpstr>'Cautionary Statements'!Print_Area</vt:lpstr>
      <vt:lpstr>Cover!Print_Area</vt:lpstr>
      <vt:lpstr>'Key information'!Print_Area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Smith</dc:creator>
  <cp:keywords/>
  <dc:description/>
  <cp:lastModifiedBy>Natalie Smith</cp:lastModifiedBy>
  <cp:revision/>
  <dcterms:created xsi:type="dcterms:W3CDTF">2024-11-11T14:48:47Z</dcterms:created>
  <dcterms:modified xsi:type="dcterms:W3CDTF">2025-07-11T16:04:17Z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0x010100D81E27A0E6896043BC274CC776080F83</vt:lpwstr>
  </property>
  <property fmtid="{D5CDD505-2E9C-101B-9397-08002B2CF9AE}" pid="3" name="Order">
    <vt:r8>13100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MSIP_Label_de730762-8f07-4e23-96bc-5720b935a6cf_Enabled">
    <vt:lpwstr>true</vt:lpwstr>
  </property>
  <property fmtid="{D5CDD505-2E9C-101B-9397-08002B2CF9AE}" pid="12" name="MSIP_Label_de730762-8f07-4e23-96bc-5720b935a6cf_SetDate">
    <vt:lpwstr>2025-02-14T17:21:04Z</vt:lpwstr>
  </property>
  <property fmtid="{D5CDD505-2E9C-101B-9397-08002B2CF9AE}" pid="13" name="MSIP_Label_de730762-8f07-4e23-96bc-5720b935a6cf_Method">
    <vt:lpwstr>Privileged</vt:lpwstr>
  </property>
  <property fmtid="{D5CDD505-2E9C-101B-9397-08002B2CF9AE}" pid="14" name="MSIP_Label_de730762-8f07-4e23-96bc-5720b935a6cf_Name">
    <vt:lpwstr>Restricted</vt:lpwstr>
  </property>
  <property fmtid="{D5CDD505-2E9C-101B-9397-08002B2CF9AE}" pid="15" name="MSIP_Label_de730762-8f07-4e23-96bc-5720b935a6cf_SiteId">
    <vt:lpwstr>97cbadbc-9c17-46ff-807d-aef9d23c5692</vt:lpwstr>
  </property>
  <property fmtid="{D5CDD505-2E9C-101B-9397-08002B2CF9AE}" pid="16" name="MSIP_Label_de730762-8f07-4e23-96bc-5720b935a6cf_ActionId">
    <vt:lpwstr>479e3fff-ee6f-48eb-b2cf-87b8be131d2a</vt:lpwstr>
  </property>
  <property fmtid="{D5CDD505-2E9C-101B-9397-08002B2CF9AE}" pid="17" name="MSIP_Label_de730762-8f07-4e23-96bc-5720b935a6cf_ContentBits">
    <vt:lpwstr>2</vt:lpwstr>
  </property>
</Properties>
</file>